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aikj\AppData\Local\GoPro\My GoPro.net Documents\80769 - State aid Scoreboard for 2016\"/>
    </mc:Choice>
  </mc:AlternateContent>
  <bookViews>
    <workbookView xWindow="0" yWindow="0" windowWidth="25125" windowHeight="11835" activeTab="1"/>
  </bookViews>
  <sheets>
    <sheet name="Cover Sheet" sheetId="6" r:id="rId1"/>
    <sheet name="NORWAY" sheetId="2" r:id="rId2"/>
    <sheet name="ICELAND" sheetId="3" r:id="rId3"/>
    <sheet name="LIECHTENSTEIN" sheetId="4" r:id="rId4"/>
  </sheets>
  <definedNames>
    <definedName name="fgdfg" localSheetId="0">#REF!</definedName>
    <definedName name="fgdfg" localSheetId="2">#REF!</definedName>
    <definedName name="fgdfg" localSheetId="3">#REF!</definedName>
    <definedName name="fgdfg" localSheetId="1">#REF!</definedName>
    <definedName name="fgdfg">#REF!</definedName>
    <definedName name="Horizontal" localSheetId="0">#REF!</definedName>
    <definedName name="Horizontal" localSheetId="2">#REF!</definedName>
    <definedName name="Horizontal" localSheetId="3">#REF!</definedName>
    <definedName name="Horizontal" localSheetId="1">#REF!</definedName>
    <definedName name="Horizontal">#REF!</definedName>
    <definedName name="Lichtenstein" localSheetId="0">#REF!</definedName>
    <definedName name="Lichtenstein" localSheetId="2">#REF!</definedName>
    <definedName name="Lichtenstein" localSheetId="3">#REF!</definedName>
    <definedName name="Lichtenstein" localSheetId="1">#REF!</definedName>
    <definedName name="Lichtenstein">#REF!</definedName>
    <definedName name="lll" localSheetId="0">#REF!</definedName>
    <definedName name="lll" localSheetId="2">#REF!</definedName>
    <definedName name="lll" localSheetId="3">#REF!</definedName>
    <definedName name="lll" localSheetId="1">#REF!</definedName>
    <definedName name="lll">#REF!</definedName>
    <definedName name="Railways" localSheetId="0">#REF!</definedName>
    <definedName name="Railways" localSheetId="2">#REF!</definedName>
    <definedName name="Railways" localSheetId="3">#REF!</definedName>
    <definedName name="Railways" localSheetId="1">#REF!</definedName>
    <definedName name="Railways">#REF!</definedName>
    <definedName name="Sectoral" localSheetId="0">#REF!</definedName>
    <definedName name="Sectoral" localSheetId="2">#REF!</definedName>
    <definedName name="Sectoral" localSheetId="3">#REF!</definedName>
    <definedName name="Sectoral" localSheetId="1">#REF!</definedName>
    <definedName name="Sectoral">#REF!</definedName>
    <definedName name="Transport" localSheetId="0">#REF!</definedName>
    <definedName name="Transport" localSheetId="2">#REF!</definedName>
    <definedName name="Transport" localSheetId="3">#REF!</definedName>
    <definedName name="Transport" localSheetId="1">#REF!</definedName>
    <definedName name="Transpor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B3" i="3"/>
  <c r="H3" i="2"/>
  <c r="E36" i="2"/>
  <c r="H4" i="2"/>
  <c r="H36" i="4" l="1"/>
  <c r="G36" i="4"/>
  <c r="F36" i="4"/>
  <c r="E36" i="4"/>
  <c r="E3" i="4" s="1"/>
  <c r="D36" i="4"/>
  <c r="C36" i="4"/>
  <c r="B36" i="4"/>
  <c r="H4" i="4"/>
  <c r="H3" i="4" s="1"/>
  <c r="G4" i="4"/>
  <c r="F4" i="4"/>
  <c r="E4" i="4"/>
  <c r="D4" i="4"/>
  <c r="D3" i="4" s="1"/>
  <c r="C4" i="4"/>
  <c r="B4" i="4"/>
  <c r="G3" i="4"/>
  <c r="F3" i="4"/>
  <c r="C3" i="4"/>
  <c r="B3" i="4"/>
  <c r="H35" i="3"/>
  <c r="G35" i="3"/>
  <c r="F35" i="3"/>
  <c r="E35" i="3"/>
  <c r="D35" i="3"/>
  <c r="C35" i="3"/>
  <c r="B35" i="3"/>
  <c r="H32" i="3"/>
  <c r="G32" i="3"/>
  <c r="F32" i="3"/>
  <c r="E32" i="3"/>
  <c r="D32" i="3"/>
  <c r="C32" i="3"/>
  <c r="B32" i="3"/>
  <c r="H4" i="3"/>
  <c r="H3" i="3" s="1"/>
  <c r="G4" i="3"/>
  <c r="F4" i="3"/>
  <c r="F3" i="3" s="1"/>
  <c r="E4" i="3"/>
  <c r="E3" i="3" s="1"/>
  <c r="D4" i="3"/>
  <c r="D3" i="3" s="1"/>
  <c r="C4" i="3"/>
  <c r="B4" i="3"/>
  <c r="G3" i="3"/>
  <c r="C3" i="3"/>
  <c r="H46" i="2"/>
  <c r="G46" i="2"/>
  <c r="F46" i="2"/>
  <c r="E46" i="2"/>
  <c r="D46" i="2"/>
  <c r="C46" i="2"/>
  <c r="B46" i="2"/>
  <c r="H36" i="2"/>
  <c r="G36" i="2"/>
  <c r="F36" i="2"/>
  <c r="D36" i="2"/>
  <c r="C36" i="2"/>
  <c r="B36" i="2"/>
  <c r="G3" i="2"/>
  <c r="F4" i="2"/>
  <c r="F3" i="2" s="1"/>
  <c r="E4" i="2"/>
  <c r="E3" i="2" s="1"/>
  <c r="D4" i="2"/>
  <c r="C4" i="2"/>
  <c r="C3" i="2" s="1"/>
  <c r="B4" i="2"/>
  <c r="B3" i="2" s="1"/>
  <c r="D3" i="2"/>
</calcChain>
</file>

<file path=xl/sharedStrings.xml><?xml version="1.0" encoding="utf-8"?>
<sst xmlns="http://schemas.openxmlformats.org/spreadsheetml/2006/main" count="223" uniqueCount="50">
  <si>
    <t>NORWAY</t>
  </si>
  <si>
    <t>Total State aid (1+2+3), less railways</t>
  </si>
  <si>
    <t>(1) Non-Agrucultural Aid</t>
  </si>
  <si>
    <t>of which (by objective)</t>
  </si>
  <si>
    <t>Closure aid</t>
  </si>
  <si>
    <t>Compensation for damages caused by natural disaster</t>
  </si>
  <si>
    <t>Culture</t>
  </si>
  <si>
    <t>Employment</t>
  </si>
  <si>
    <t>Environmental protection including Energy saving</t>
  </si>
  <si>
    <t>Heritage conservation</t>
  </si>
  <si>
    <t>Promotion of export and internationalisation</t>
  </si>
  <si>
    <t>Regional development</t>
  </si>
  <si>
    <t>Rescue &amp; Restructure</t>
  </si>
  <si>
    <t>Research and development including Innovation</t>
  </si>
  <si>
    <t>Sectoral development</t>
  </si>
  <si>
    <t>SME including risk capital</t>
  </si>
  <si>
    <t>Social support to individual consumers</t>
  </si>
  <si>
    <t>Training</t>
  </si>
  <si>
    <t>Other</t>
  </si>
  <si>
    <t>of which (by instrument)</t>
  </si>
  <si>
    <t>Equity participation</t>
  </si>
  <si>
    <t>Grant</t>
  </si>
  <si>
    <t>Guarantee</t>
  </si>
  <si>
    <t>Soft loan</t>
  </si>
  <si>
    <t>Tax deferral</t>
  </si>
  <si>
    <t>Tax exemption</t>
  </si>
  <si>
    <t>of which</t>
  </si>
  <si>
    <t>Co-financed</t>
  </si>
  <si>
    <t>:</t>
  </si>
  <si>
    <t>Non co-financed</t>
  </si>
  <si>
    <t>(2) Agricultural Aid</t>
  </si>
  <si>
    <t>na</t>
  </si>
  <si>
    <t>Agriculture and rural development</t>
  </si>
  <si>
    <t>Aid granted to fisheries and aquaculture</t>
  </si>
  <si>
    <t>(3)Transport aid (exluding railway)</t>
  </si>
  <si>
    <t>Road</t>
  </si>
  <si>
    <t>Maritime transport</t>
  </si>
  <si>
    <t>Inland water transport</t>
  </si>
  <si>
    <t>Air transport</t>
  </si>
  <si>
    <t>Other transport</t>
  </si>
  <si>
    <t>Total subsidies to the railway sector</t>
  </si>
  <si>
    <t>PSO and pensions</t>
  </si>
  <si>
    <t xml:space="preserve">Infrastructure and other aid </t>
  </si>
  <si>
    <t>ICELAND</t>
  </si>
  <si>
    <t xml:space="preserve">Financial crisis aid </t>
  </si>
  <si>
    <t>Transport aid (exluding railway)</t>
  </si>
  <si>
    <t>Liechtenstein</t>
  </si>
  <si>
    <t>State Aid Scoreboard 2017</t>
  </si>
  <si>
    <t>Prepared by the EFTA Surveillance Authority</t>
  </si>
  <si>
    <t>(published in February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</si>
</sst>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36"/>
      <color theme="8" tint="-0.249977111117893"/>
      <name val="Avenir LT Std 55 Roman"/>
      <family val="2"/>
    </font>
    <font>
      <sz val="12"/>
      <color theme="8" tint="-0.249977111117893"/>
      <name val="Avenir LT Std 35 Light"/>
      <family val="2"/>
    </font>
    <font>
      <sz val="14"/>
      <color theme="1"/>
      <name val="Avenir LT Std 55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3" borderId="1" xfId="0" applyFont="1" applyFill="1" applyBorder="1"/>
    <xf numFmtId="2" fontId="2" fillId="3" borderId="2" xfId="0" applyNumberFormat="1" applyFont="1" applyFill="1" applyBorder="1"/>
    <xf numFmtId="2" fontId="2" fillId="3" borderId="3" xfId="0" applyNumberFormat="1" applyFont="1" applyFill="1" applyBorder="1"/>
    <xf numFmtId="0" fontId="2" fillId="0" borderId="7" xfId="0" applyFont="1" applyBorder="1" applyAlignment="1">
      <alignment horizontal="left" indent="2"/>
    </xf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left" indent="6"/>
    </xf>
    <xf numFmtId="2" fontId="2" fillId="0" borderId="0" xfId="0" applyNumberFormat="1" applyFont="1" applyBorder="1"/>
    <xf numFmtId="2" fontId="2" fillId="0" borderId="11" xfId="0" applyNumberFormat="1" applyFont="1" applyBorder="1"/>
    <xf numFmtId="0" fontId="2" fillId="0" borderId="10" xfId="0" applyFont="1" applyBorder="1" applyAlignment="1">
      <alignment horizontal="left" indent="2"/>
    </xf>
    <xf numFmtId="2" fontId="3" fillId="0" borderId="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indent="6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5" xfId="0" applyNumberFormat="1" applyFont="1" applyBorder="1"/>
    <xf numFmtId="2" fontId="2" fillId="0" borderId="6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/>
    <xf numFmtId="2" fontId="2" fillId="3" borderId="5" xfId="0" applyNumberFormat="1" applyFont="1" applyFill="1" applyBorder="1"/>
    <xf numFmtId="2" fontId="2" fillId="3" borderId="6" xfId="0" applyNumberFormat="1" applyFont="1" applyFill="1" applyBorder="1"/>
    <xf numFmtId="2" fontId="2" fillId="0" borderId="0" xfId="0" applyNumberFormat="1" applyFont="1"/>
    <xf numFmtId="0" fontId="3" fillId="0" borderId="7" xfId="0" applyFont="1" applyBorder="1" applyAlignment="1">
      <alignment horizontal="left" indent="6"/>
    </xf>
    <xf numFmtId="0" fontId="2" fillId="3" borderId="2" xfId="0" applyFont="1" applyFill="1" applyBorder="1"/>
    <xf numFmtId="0" fontId="2" fillId="3" borderId="3" xfId="0" applyFont="1" applyFill="1" applyBorder="1"/>
    <xf numFmtId="2" fontId="2" fillId="0" borderId="8" xfId="0" applyNumberFormat="1" applyFont="1" applyBorder="1"/>
    <xf numFmtId="2" fontId="2" fillId="0" borderId="9" xfId="0" applyNumberFormat="1" applyFont="1" applyBorder="1"/>
    <xf numFmtId="2" fontId="2" fillId="0" borderId="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0" xfId="0" applyFill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4" fillId="4" borderId="0" xfId="0" quotePrefix="1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/>
    </xf>
    <xf numFmtId="0" fontId="0" fillId="4" borderId="5" xfId="0" applyFill="1" applyBorder="1"/>
    <xf numFmtId="0" fontId="6" fillId="4" borderId="0" xfId="0" applyFont="1" applyFill="1" applyBorder="1"/>
    <xf numFmtId="0" fontId="0" fillId="4" borderId="4" xfId="0" applyFill="1" applyBorder="1"/>
    <xf numFmtId="0" fontId="0" fillId="4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17</xdr:row>
      <xdr:rowOff>161925</xdr:rowOff>
    </xdr:from>
    <xdr:to>
      <xdr:col>4</xdr:col>
      <xdr:colOff>102156</xdr:colOff>
      <xdr:row>21</xdr:row>
      <xdr:rowOff>176893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4019550"/>
          <a:ext cx="1254681" cy="776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3:O27"/>
  <sheetViews>
    <sheetView zoomScale="90" zoomScaleNormal="90" workbookViewId="0">
      <selection activeCell="E35" sqref="E35"/>
    </sheetView>
  </sheetViews>
  <sheetFormatPr defaultRowHeight="15"/>
  <cols>
    <col min="1" max="16384" width="9.140625" style="61"/>
  </cols>
  <sheetData>
    <row r="3" spans="2:15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2:15"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2:15"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2:15"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</row>
    <row r="7" spans="2:15" ht="60" customHeight="1">
      <c r="B7" s="62"/>
      <c r="C7" s="65" t="s">
        <v>47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</row>
    <row r="8" spans="2:15"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4"/>
    </row>
    <row r="9" spans="2:15" ht="15.75">
      <c r="B9" s="62"/>
      <c r="C9" s="66" t="s">
        <v>49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</row>
    <row r="10" spans="2:15">
      <c r="B10" s="6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3"/>
      <c r="O10" s="64"/>
    </row>
    <row r="11" spans="2:15"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2:15"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</row>
    <row r="13" spans="2:15" ht="18">
      <c r="B13" s="62"/>
      <c r="C13" s="68" t="s">
        <v>48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4"/>
    </row>
    <row r="14" spans="2:15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</row>
    <row r="15" spans="2:15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4"/>
    </row>
    <row r="16" spans="2:15"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</row>
    <row r="17" spans="2:15"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</row>
    <row r="18" spans="2:15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</row>
    <row r="19" spans="2:15"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4"/>
    </row>
    <row r="20" spans="2:15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</row>
    <row r="21" spans="2:15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</row>
    <row r="22" spans="2:15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</row>
    <row r="23" spans="2:15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  <row r="24" spans="2:15" ht="3" customHeight="1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4"/>
    </row>
    <row r="25" spans="2:15"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4"/>
    </row>
    <row r="26" spans="2:15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</row>
    <row r="27" spans="2:15">
      <c r="B27" s="69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70"/>
    </row>
  </sheetData>
  <pageMargins left="0.7" right="0.7" top="0.75" bottom="0.75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49"/>
  <sheetViews>
    <sheetView tabSelected="1" topLeftCell="A10" zoomScale="80" zoomScaleNormal="80" workbookViewId="0">
      <selection sqref="A1:H49"/>
    </sheetView>
  </sheetViews>
  <sheetFormatPr defaultRowHeight="12.75"/>
  <cols>
    <col min="1" max="1" width="54.42578125" style="4" customWidth="1"/>
    <col min="2" max="8" width="10.140625" style="4" bestFit="1" customWidth="1"/>
    <col min="9" max="16384" width="9.140625" style="4"/>
  </cols>
  <sheetData>
    <row r="1" spans="1:8" ht="17.100000000000001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7.100000000000001" customHeight="1">
      <c r="A2" s="5"/>
      <c r="B2" s="6">
        <v>2010</v>
      </c>
      <c r="C2" s="6">
        <v>2011</v>
      </c>
      <c r="D2" s="6">
        <v>2012</v>
      </c>
      <c r="E2" s="6">
        <v>2013</v>
      </c>
      <c r="F2" s="6">
        <v>2014</v>
      </c>
      <c r="G2" s="6">
        <v>2015</v>
      </c>
      <c r="H2" s="7">
        <v>2016</v>
      </c>
    </row>
    <row r="3" spans="1:8" ht="17.100000000000001" customHeight="1">
      <c r="A3" s="8" t="s">
        <v>1</v>
      </c>
      <c r="B3" s="9">
        <f t="shared" ref="B3:G3" si="0">B4+B36</f>
        <v>2199.3438583511356</v>
      </c>
      <c r="C3" s="9">
        <f t="shared" si="0"/>
        <v>2622.9164804520178</v>
      </c>
      <c r="D3" s="9">
        <f t="shared" si="0"/>
        <v>3050.2367736886463</v>
      </c>
      <c r="E3" s="9">
        <f t="shared" si="0"/>
        <v>2835.3209678865592</v>
      </c>
      <c r="F3" s="9">
        <f t="shared" si="0"/>
        <v>2861.0725363797756</v>
      </c>
      <c r="G3" s="9">
        <f t="shared" si="0"/>
        <v>2876.273241262179</v>
      </c>
      <c r="H3" s="10">
        <f>H4+H36</f>
        <v>3008.6658559320708</v>
      </c>
    </row>
    <row r="4" spans="1:8" ht="17.100000000000001" customHeight="1">
      <c r="A4" s="8" t="s">
        <v>2</v>
      </c>
      <c r="B4" s="9">
        <f t="shared" ref="B4:G4" si="1">SUM(B6:B20)</f>
        <v>1979.5619911047806</v>
      </c>
      <c r="C4" s="9">
        <f t="shared" si="1"/>
        <v>2431.1657683109752</v>
      </c>
      <c r="D4" s="9">
        <f t="shared" si="1"/>
        <v>2655.882183114607</v>
      </c>
      <c r="E4" s="9">
        <f t="shared" si="1"/>
        <v>2570.4497675073976</v>
      </c>
      <c r="F4" s="9">
        <f t="shared" si="1"/>
        <v>2658.0729194114715</v>
      </c>
      <c r="G4" s="9">
        <f>SUM(G6:G20)</f>
        <v>2682.1695941718062</v>
      </c>
      <c r="H4" s="10">
        <f>SUM(H6:H20)</f>
        <v>2818.4198007795512</v>
      </c>
    </row>
    <row r="5" spans="1:8" ht="17.100000000000001" customHeight="1">
      <c r="A5" s="11" t="s">
        <v>3</v>
      </c>
      <c r="B5" s="12"/>
      <c r="C5" s="12"/>
      <c r="D5" s="12"/>
      <c r="E5" s="12"/>
      <c r="F5" s="12"/>
      <c r="G5" s="12"/>
      <c r="H5" s="13"/>
    </row>
    <row r="6" spans="1:8" ht="17.100000000000001" customHeight="1">
      <c r="A6" s="14" t="s">
        <v>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6">
        <v>0</v>
      </c>
    </row>
    <row r="7" spans="1:8" ht="17.100000000000001" customHeight="1">
      <c r="A7" s="14" t="s">
        <v>5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6">
        <v>0</v>
      </c>
    </row>
    <row r="8" spans="1:8" ht="17.100000000000001" customHeight="1">
      <c r="A8" s="14" t="s">
        <v>6</v>
      </c>
      <c r="B8" s="15">
        <v>45.646714890746217</v>
      </c>
      <c r="C8" s="15">
        <v>49.310955423820154</v>
      </c>
      <c r="D8" s="15">
        <v>47.662238632259104</v>
      </c>
      <c r="E8" s="15">
        <v>56.488657179089756</v>
      </c>
      <c r="F8" s="15">
        <v>93.796083500909702</v>
      </c>
      <c r="G8" s="15">
        <v>104.47506033789219</v>
      </c>
      <c r="H8" s="16">
        <v>86.266764256345141</v>
      </c>
    </row>
    <row r="9" spans="1:8" ht="17.100000000000001" customHeight="1">
      <c r="A9" s="14" t="s">
        <v>7</v>
      </c>
      <c r="B9" s="15">
        <v>100.95198830628536</v>
      </c>
      <c r="C9" s="15">
        <v>100.29897092411528</v>
      </c>
      <c r="D9" s="15">
        <v>114.99177268531525</v>
      </c>
      <c r="E9" s="15">
        <v>108.29697567474092</v>
      </c>
      <c r="F9" s="15">
        <v>104.20257588815474</v>
      </c>
      <c r="G9" s="15">
        <v>58.731116474479307</v>
      </c>
      <c r="H9" s="16">
        <v>10.547219770520742</v>
      </c>
    </row>
    <row r="10" spans="1:8" ht="17.100000000000001" customHeight="1">
      <c r="A10" s="14" t="s">
        <v>8</v>
      </c>
      <c r="B10" s="15">
        <v>585.39110228252309</v>
      </c>
      <c r="C10" s="15">
        <v>920.26047681371415</v>
      </c>
      <c r="D10" s="15">
        <v>964.78441759976442</v>
      </c>
      <c r="E10" s="15">
        <v>845.54229059653881</v>
      </c>
      <c r="F10" s="15">
        <v>832.12319256918499</v>
      </c>
      <c r="G10" s="15">
        <v>1019.9059175829088</v>
      </c>
      <c r="H10" s="16">
        <v>1095.7360052687661</v>
      </c>
    </row>
    <row r="11" spans="1:8" ht="17.100000000000001" customHeight="1">
      <c r="A11" s="14" t="s">
        <v>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6">
        <v>0</v>
      </c>
    </row>
    <row r="12" spans="1:8" ht="17.100000000000001" customHeight="1">
      <c r="A12" s="14" t="s">
        <v>10</v>
      </c>
      <c r="B12" s="15">
        <v>45.72542258536037</v>
      </c>
      <c r="C12" s="15">
        <v>54.27669566556316</v>
      </c>
      <c r="D12" s="15">
        <v>60.066086072427119</v>
      </c>
      <c r="E12" s="15">
        <v>45.973330600637915</v>
      </c>
      <c r="F12" s="15">
        <v>44.886526860097675</v>
      </c>
      <c r="G12" s="15">
        <v>2.1520514883346742</v>
      </c>
      <c r="H12" s="16">
        <v>18.504725206122316</v>
      </c>
    </row>
    <row r="13" spans="1:8" ht="17.100000000000001" customHeight="1">
      <c r="A13" s="14" t="s">
        <v>11</v>
      </c>
      <c r="B13" s="15">
        <v>830.67377921866989</v>
      </c>
      <c r="C13" s="15">
        <v>899.858341673724</v>
      </c>
      <c r="D13" s="15">
        <v>980.29964910168417</v>
      </c>
      <c r="E13" s="15">
        <v>992.64032177488571</v>
      </c>
      <c r="F13" s="15">
        <v>990.68484355127828</v>
      </c>
      <c r="G13" s="15">
        <v>867.58402610172527</v>
      </c>
      <c r="H13" s="16">
        <v>879.49390707354758</v>
      </c>
    </row>
    <row r="14" spans="1:8" ht="17.100000000000001" customHeight="1">
      <c r="A14" s="14" t="s">
        <v>12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6">
        <v>0</v>
      </c>
    </row>
    <row r="15" spans="1:8" ht="17.100000000000001" customHeight="1">
      <c r="A15" s="14" t="s">
        <v>13</v>
      </c>
      <c r="B15" s="15">
        <v>289.79548492685177</v>
      </c>
      <c r="C15" s="15">
        <v>373.27726024584905</v>
      </c>
      <c r="D15" s="15">
        <v>457.63534935987468</v>
      </c>
      <c r="E15" s="15">
        <v>490.17190362124836</v>
      </c>
      <c r="F15" s="15">
        <v>525.20947045868047</v>
      </c>
      <c r="G15" s="15">
        <v>591.4895637793868</v>
      </c>
      <c r="H15" s="16">
        <v>634.96084938190199</v>
      </c>
    </row>
    <row r="16" spans="1:8" ht="17.100000000000001" customHeight="1">
      <c r="A16" s="14" t="s">
        <v>14</v>
      </c>
      <c r="B16" s="15">
        <v>0</v>
      </c>
      <c r="C16" s="15">
        <v>0</v>
      </c>
      <c r="D16" s="15">
        <v>0</v>
      </c>
      <c r="E16" s="15">
        <v>2.0495215648097145</v>
      </c>
      <c r="F16" s="15">
        <v>21.634108972517474</v>
      </c>
      <c r="G16" s="15">
        <v>15.743720389738089</v>
      </c>
      <c r="H16" s="16">
        <v>18.82332680343573</v>
      </c>
    </row>
    <row r="17" spans="1:17" ht="17.100000000000001" customHeight="1">
      <c r="A17" s="14" t="s">
        <v>15</v>
      </c>
      <c r="B17" s="15">
        <v>44.958324200742098</v>
      </c>
      <c r="C17" s="15">
        <v>14.786396021601611</v>
      </c>
      <c r="D17" s="15">
        <v>11.295367286056372</v>
      </c>
      <c r="E17" s="15">
        <v>11.271087655475425</v>
      </c>
      <c r="F17" s="15">
        <v>26.825385425643972</v>
      </c>
      <c r="G17" s="15">
        <v>14.473272548493783</v>
      </c>
      <c r="H17" s="16">
        <v>36.13029826948744</v>
      </c>
    </row>
    <row r="18" spans="1:17" ht="17.100000000000001" customHeight="1">
      <c r="A18" s="14" t="s">
        <v>16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6">
        <v>0</v>
      </c>
    </row>
    <row r="19" spans="1:17" ht="17.100000000000001" customHeight="1">
      <c r="A19" s="14" t="s">
        <v>17</v>
      </c>
      <c r="B19" s="15">
        <v>36.419174693602187</v>
      </c>
      <c r="C19" s="15">
        <v>19.096671542587316</v>
      </c>
      <c r="D19" s="15">
        <v>19.147302377225721</v>
      </c>
      <c r="E19" s="15">
        <v>18.015678839970796</v>
      </c>
      <c r="F19" s="15">
        <v>18.710732185004307</v>
      </c>
      <c r="G19" s="15">
        <v>7.6148654688477686</v>
      </c>
      <c r="H19" s="16">
        <v>37.956704749424155</v>
      </c>
    </row>
    <row r="20" spans="1:17" ht="17.100000000000001" customHeight="1">
      <c r="A20" s="14" t="s">
        <v>18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6">
        <v>0</v>
      </c>
    </row>
    <row r="21" spans="1:17" ht="17.100000000000001" customHeight="1">
      <c r="A21" s="17" t="s">
        <v>19</v>
      </c>
      <c r="B21" s="15"/>
      <c r="C21" s="15"/>
      <c r="D21" s="15"/>
      <c r="E21" s="15"/>
      <c r="F21" s="15"/>
      <c r="G21" s="15"/>
      <c r="H21" s="16"/>
    </row>
    <row r="22" spans="1:17" ht="17.100000000000001" customHeight="1">
      <c r="A22" s="14" t="s">
        <v>20</v>
      </c>
      <c r="B22" s="15">
        <v>1.8739927289082116E-2</v>
      </c>
      <c r="C22" s="15">
        <v>6.5439987681884679E-2</v>
      </c>
      <c r="D22" s="15">
        <v>4.6822116092092416E-3</v>
      </c>
      <c r="E22" s="15">
        <v>0</v>
      </c>
      <c r="F22" s="15">
        <v>0.44886526860097675</v>
      </c>
      <c r="G22" s="15">
        <v>0.76539733619379624</v>
      </c>
      <c r="H22" s="16">
        <v>11.646180009902482</v>
      </c>
      <c r="K22" s="46"/>
      <c r="L22" s="46"/>
      <c r="M22" s="46"/>
      <c r="N22" s="46"/>
      <c r="O22" s="46"/>
      <c r="P22" s="46"/>
      <c r="Q22" s="46"/>
    </row>
    <row r="23" spans="1:17" ht="17.100000000000001" customHeight="1">
      <c r="A23" s="14" t="s">
        <v>21</v>
      </c>
      <c r="B23" s="15">
        <v>708.13889172069992</v>
      </c>
      <c r="C23" s="15">
        <v>822.58417378807701</v>
      </c>
      <c r="D23" s="15">
        <v>904.30574935452341</v>
      </c>
      <c r="E23" s="15">
        <v>810.64918595565359</v>
      </c>
      <c r="F23" s="15">
        <v>838.79684931667134</v>
      </c>
      <c r="G23" s="15">
        <v>726.96824439081104</v>
      </c>
      <c r="H23" s="16">
        <v>725.84773869529408</v>
      </c>
    </row>
    <row r="24" spans="1:17" ht="17.100000000000001" customHeight="1">
      <c r="A24" s="14" t="s">
        <v>22</v>
      </c>
      <c r="B24" s="15">
        <v>0.41102907187386778</v>
      </c>
      <c r="C24" s="15">
        <v>0.40547129622501094</v>
      </c>
      <c r="D24" s="15">
        <v>0.53510989819534183</v>
      </c>
      <c r="E24" s="15">
        <v>0.16524267616278326</v>
      </c>
      <c r="F24" s="15">
        <v>0</v>
      </c>
      <c r="G24" s="15">
        <v>0</v>
      </c>
      <c r="H24" s="16">
        <v>0</v>
      </c>
    </row>
    <row r="25" spans="1:17" ht="17.100000000000001" customHeight="1">
      <c r="A25" s="14" t="s">
        <v>23</v>
      </c>
      <c r="B25" s="15">
        <v>12.769625626225903</v>
      </c>
      <c r="C25" s="15">
        <v>10.848897625522879</v>
      </c>
      <c r="D25" s="15">
        <v>12.428462495485009</v>
      </c>
      <c r="E25" s="15">
        <v>11.021968309272804</v>
      </c>
      <c r="F25" s="15">
        <v>9.9360815857512232</v>
      </c>
      <c r="G25" s="15">
        <v>8.2372396531688548</v>
      </c>
      <c r="H25" s="16">
        <v>9.6064839730480269</v>
      </c>
    </row>
    <row r="26" spans="1:17" ht="17.100000000000001" customHeight="1">
      <c r="A26" s="14" t="s">
        <v>24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6">
        <v>0</v>
      </c>
    </row>
    <row r="27" spans="1:17" ht="17.100000000000001" customHeight="1">
      <c r="A27" s="14" t="s">
        <v>25</v>
      </c>
      <c r="B27" s="15">
        <v>1258.2237047586921</v>
      </c>
      <c r="C27" s="15">
        <v>1597.2617856134677</v>
      </c>
      <c r="D27" s="15">
        <v>1738.6081791547938</v>
      </c>
      <c r="E27" s="15">
        <v>1748.6133705663083</v>
      </c>
      <c r="F27" s="15">
        <v>1808.891123240448</v>
      </c>
      <c r="G27" s="15">
        <v>1946.1987127916334</v>
      </c>
      <c r="H27" s="16">
        <v>2071.3193981013069</v>
      </c>
    </row>
    <row r="28" spans="1:17" ht="17.100000000000001" customHeight="1">
      <c r="A28" s="14" t="s">
        <v>18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6">
        <v>0</v>
      </c>
    </row>
    <row r="29" spans="1:17" ht="17.100000000000001" customHeight="1">
      <c r="A29" s="17" t="s">
        <v>26</v>
      </c>
      <c r="B29" s="15"/>
      <c r="C29" s="15"/>
      <c r="D29" s="15"/>
      <c r="E29" s="15"/>
      <c r="F29" s="15"/>
      <c r="G29" s="15"/>
      <c r="H29" s="16"/>
    </row>
    <row r="30" spans="1:17" ht="17.100000000000001" customHeight="1">
      <c r="A30" s="14" t="s">
        <v>27</v>
      </c>
      <c r="B30" s="18" t="s">
        <v>28</v>
      </c>
      <c r="C30" s="18" t="s">
        <v>28</v>
      </c>
      <c r="D30" s="18" t="s">
        <v>28</v>
      </c>
      <c r="E30" s="18" t="s">
        <v>28</v>
      </c>
      <c r="F30" s="18" t="s">
        <v>28</v>
      </c>
      <c r="G30" s="18" t="s">
        <v>28</v>
      </c>
      <c r="H30" s="19" t="s">
        <v>28</v>
      </c>
    </row>
    <row r="31" spans="1:17" ht="17.100000000000001" customHeight="1">
      <c r="A31" s="20" t="s">
        <v>29</v>
      </c>
      <c r="B31" s="21" t="s">
        <v>28</v>
      </c>
      <c r="C31" s="21" t="s">
        <v>28</v>
      </c>
      <c r="D31" s="21" t="s">
        <v>28</v>
      </c>
      <c r="E31" s="21" t="s">
        <v>28</v>
      </c>
      <c r="F31" s="21" t="s">
        <v>28</v>
      </c>
      <c r="G31" s="21" t="s">
        <v>28</v>
      </c>
      <c r="H31" s="22" t="s">
        <v>28</v>
      </c>
    </row>
    <row r="32" spans="1:17" ht="17.100000000000001" customHeight="1">
      <c r="A32" s="23" t="s">
        <v>30</v>
      </c>
      <c r="B32" s="24" t="s">
        <v>31</v>
      </c>
      <c r="C32" s="24" t="s">
        <v>31</v>
      </c>
      <c r="D32" s="24" t="s">
        <v>31</v>
      </c>
      <c r="E32" s="24" t="s">
        <v>31</v>
      </c>
      <c r="F32" s="24" t="s">
        <v>31</v>
      </c>
      <c r="G32" s="24" t="s">
        <v>31</v>
      </c>
      <c r="H32" s="25" t="s">
        <v>31</v>
      </c>
    </row>
    <row r="33" spans="1:8" ht="17.100000000000001" customHeight="1">
      <c r="A33" s="11" t="s">
        <v>26</v>
      </c>
      <c r="B33" s="26" t="s">
        <v>31</v>
      </c>
      <c r="C33" s="26" t="s">
        <v>31</v>
      </c>
      <c r="D33" s="26" t="s">
        <v>31</v>
      </c>
      <c r="E33" s="26" t="s">
        <v>31</v>
      </c>
      <c r="F33" s="26" t="s">
        <v>31</v>
      </c>
      <c r="G33" s="26" t="s">
        <v>31</v>
      </c>
      <c r="H33" s="27" t="s">
        <v>31</v>
      </c>
    </row>
    <row r="34" spans="1:8" ht="17.100000000000001" customHeight="1">
      <c r="A34" s="14" t="s">
        <v>32</v>
      </c>
      <c r="B34" s="28" t="s">
        <v>31</v>
      </c>
      <c r="C34" s="28" t="s">
        <v>31</v>
      </c>
      <c r="D34" s="28" t="s">
        <v>31</v>
      </c>
      <c r="E34" s="28" t="s">
        <v>31</v>
      </c>
      <c r="F34" s="28" t="s">
        <v>31</v>
      </c>
      <c r="G34" s="28" t="s">
        <v>31</v>
      </c>
      <c r="H34" s="29" t="s">
        <v>31</v>
      </c>
    </row>
    <row r="35" spans="1:8" ht="17.100000000000001" customHeight="1">
      <c r="A35" s="20" t="s">
        <v>33</v>
      </c>
      <c r="B35" s="30" t="s">
        <v>31</v>
      </c>
      <c r="C35" s="30" t="s">
        <v>31</v>
      </c>
      <c r="D35" s="30" t="s">
        <v>31</v>
      </c>
      <c r="E35" s="30" t="s">
        <v>31</v>
      </c>
      <c r="F35" s="30" t="s">
        <v>31</v>
      </c>
      <c r="G35" s="30" t="s">
        <v>31</v>
      </c>
      <c r="H35" s="31" t="s">
        <v>31</v>
      </c>
    </row>
    <row r="36" spans="1:8" ht="17.100000000000001" customHeight="1">
      <c r="A36" s="23" t="s">
        <v>34</v>
      </c>
      <c r="B36" s="9">
        <f t="shared" ref="B36:H36" si="2">SUM(B37:B42)</f>
        <v>219.78186724635506</v>
      </c>
      <c r="C36" s="9">
        <f t="shared" si="2"/>
        <v>191.75071214104244</v>
      </c>
      <c r="D36" s="9">
        <f t="shared" si="2"/>
        <v>394.35459057403909</v>
      </c>
      <c r="E36" s="9">
        <f>SUM(E37:E42)</f>
        <v>264.87120037916145</v>
      </c>
      <c r="F36" s="9">
        <f t="shared" si="2"/>
        <v>202.99961696830414</v>
      </c>
      <c r="G36" s="9">
        <f t="shared" si="2"/>
        <v>194.10364709037273</v>
      </c>
      <c r="H36" s="10">
        <f t="shared" si="2"/>
        <v>190.24605515251974</v>
      </c>
    </row>
    <row r="37" spans="1:8" ht="17.100000000000001" customHeight="1">
      <c r="A37" s="11" t="s">
        <v>26</v>
      </c>
      <c r="B37" s="12"/>
      <c r="C37" s="12"/>
      <c r="D37" s="12"/>
      <c r="E37" s="12"/>
      <c r="F37" s="12"/>
      <c r="G37" s="12"/>
      <c r="H37" s="13"/>
    </row>
    <row r="38" spans="1:8" ht="17.100000000000001" customHeight="1">
      <c r="A38" s="14" t="s">
        <v>35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6">
        <v>0</v>
      </c>
    </row>
    <row r="39" spans="1:8" ht="17.100000000000001" customHeight="1">
      <c r="A39" s="14" t="s">
        <v>36</v>
      </c>
      <c r="B39" s="15">
        <v>219.78186724635506</v>
      </c>
      <c r="C39" s="15">
        <v>191.75071214104244</v>
      </c>
      <c r="D39" s="15">
        <v>394.35459057403909</v>
      </c>
      <c r="E39" s="15">
        <v>264.71748626180073</v>
      </c>
      <c r="F39" s="15">
        <v>202.91582878483194</v>
      </c>
      <c r="G39" s="15">
        <v>194.10364709037273</v>
      </c>
      <c r="H39" s="16">
        <v>190.24605515251974</v>
      </c>
    </row>
    <row r="40" spans="1:8" ht="17.100000000000001" customHeight="1">
      <c r="A40" s="14" t="s">
        <v>37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6">
        <v>0</v>
      </c>
    </row>
    <row r="41" spans="1:8" ht="17.100000000000001" customHeight="1">
      <c r="A41" s="14" t="s">
        <v>38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6">
        <v>0</v>
      </c>
    </row>
    <row r="42" spans="1:8" ht="17.100000000000001" customHeight="1">
      <c r="A42" s="20" t="s">
        <v>39</v>
      </c>
      <c r="B42" s="32">
        <v>0</v>
      </c>
      <c r="C42" s="32">
        <v>0</v>
      </c>
      <c r="D42" s="32">
        <v>0</v>
      </c>
      <c r="E42" s="32">
        <v>0.1537141173607286</v>
      </c>
      <c r="F42" s="32">
        <v>8.3788183472182323E-2</v>
      </c>
      <c r="G42" s="32">
        <v>0</v>
      </c>
      <c r="H42" s="33">
        <v>0</v>
      </c>
    </row>
    <row r="43" spans="1:8" ht="17.100000000000001" customHeight="1">
      <c r="A43" s="34"/>
      <c r="B43" s="35"/>
      <c r="C43" s="35"/>
      <c r="D43" s="35"/>
      <c r="E43" s="35"/>
      <c r="F43" s="35"/>
      <c r="G43" s="35"/>
      <c r="H43" s="36"/>
    </row>
    <row r="44" spans="1:8" ht="17.100000000000001" customHeight="1">
      <c r="A44" s="37" t="s">
        <v>0</v>
      </c>
      <c r="B44" s="38"/>
      <c r="C44" s="38"/>
      <c r="D44" s="38"/>
      <c r="E44" s="38"/>
      <c r="F44" s="38"/>
      <c r="G44" s="38"/>
      <c r="H44" s="39"/>
    </row>
    <row r="45" spans="1:8" ht="17.100000000000001" customHeight="1">
      <c r="A45" s="40"/>
      <c r="B45" s="41">
        <v>2010</v>
      </c>
      <c r="C45" s="41">
        <v>2011</v>
      </c>
      <c r="D45" s="41">
        <v>2012</v>
      </c>
      <c r="E45" s="41">
        <v>2013</v>
      </c>
      <c r="F45" s="41">
        <v>2014</v>
      </c>
      <c r="G45" s="41">
        <v>2015</v>
      </c>
      <c r="H45" s="42">
        <v>2016</v>
      </c>
    </row>
    <row r="46" spans="1:8" ht="17.100000000000001" customHeight="1">
      <c r="A46" s="23" t="s">
        <v>40</v>
      </c>
      <c r="B46" s="9">
        <f t="shared" ref="B46:H46" si="3">SUM(B47:B49)</f>
        <v>0</v>
      </c>
      <c r="C46" s="9">
        <f t="shared" si="3"/>
        <v>0</v>
      </c>
      <c r="D46" s="9">
        <f t="shared" si="3"/>
        <v>0</v>
      </c>
      <c r="E46" s="9">
        <f t="shared" si="3"/>
        <v>0</v>
      </c>
      <c r="F46" s="9">
        <f t="shared" si="3"/>
        <v>0.46322895719620799</v>
      </c>
      <c r="G46" s="9">
        <f t="shared" si="3"/>
        <v>0</v>
      </c>
      <c r="H46" s="10">
        <f t="shared" si="3"/>
        <v>0</v>
      </c>
    </row>
    <row r="47" spans="1:8" ht="17.100000000000001" customHeight="1">
      <c r="A47" s="11" t="s">
        <v>26</v>
      </c>
      <c r="B47" s="12"/>
      <c r="C47" s="12"/>
      <c r="D47" s="12"/>
      <c r="E47" s="12"/>
      <c r="F47" s="12"/>
      <c r="G47" s="12"/>
      <c r="H47" s="13"/>
    </row>
    <row r="48" spans="1:8" ht="17.100000000000001" customHeight="1">
      <c r="A48" s="14" t="s">
        <v>41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6">
        <v>0</v>
      </c>
    </row>
    <row r="49" spans="1:8" ht="17.100000000000001" customHeight="1">
      <c r="A49" s="20" t="s">
        <v>42</v>
      </c>
      <c r="B49" s="32">
        <v>0</v>
      </c>
      <c r="C49" s="32">
        <v>0</v>
      </c>
      <c r="D49" s="32">
        <v>0</v>
      </c>
      <c r="E49" s="32">
        <v>0</v>
      </c>
      <c r="F49" s="32">
        <v>0.46322895719620799</v>
      </c>
      <c r="G49" s="32">
        <v>0</v>
      </c>
      <c r="H49" s="3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48"/>
  <sheetViews>
    <sheetView zoomScale="80" zoomScaleNormal="80" workbookViewId="0">
      <selection activeCell="L12" sqref="L12"/>
    </sheetView>
  </sheetViews>
  <sheetFormatPr defaultRowHeight="12.75"/>
  <cols>
    <col min="1" max="1" width="54.42578125" style="4" customWidth="1"/>
    <col min="2" max="16384" width="9.140625" style="4"/>
  </cols>
  <sheetData>
    <row r="1" spans="1:10" ht="17.100000000000001" customHeight="1">
      <c r="A1" s="1" t="s">
        <v>43</v>
      </c>
      <c r="B1" s="2"/>
      <c r="C1" s="2"/>
      <c r="D1" s="2"/>
      <c r="E1" s="2"/>
      <c r="F1" s="2"/>
      <c r="G1" s="2"/>
      <c r="H1" s="3"/>
    </row>
    <row r="2" spans="1:10" ht="17.100000000000001" customHeight="1">
      <c r="A2" s="5"/>
      <c r="B2" s="6">
        <v>2010</v>
      </c>
      <c r="C2" s="6">
        <v>2011</v>
      </c>
      <c r="D2" s="6">
        <v>2012</v>
      </c>
      <c r="E2" s="6">
        <v>2013</v>
      </c>
      <c r="F2" s="6">
        <v>2014</v>
      </c>
      <c r="G2" s="6">
        <v>2015</v>
      </c>
      <c r="H2" s="7">
        <v>2016</v>
      </c>
    </row>
    <row r="3" spans="1:10" ht="17.100000000000001" customHeight="1">
      <c r="A3" s="8" t="s">
        <v>1</v>
      </c>
      <c r="B3" s="9">
        <f>B4+B32+B35</f>
        <v>310.37661375007724</v>
      </c>
      <c r="C3" s="9">
        <f t="shared" ref="B3:G3" si="0">C4+C32+C35</f>
        <v>29.95687027629786</v>
      </c>
      <c r="D3" s="9">
        <f t="shared" si="0"/>
        <v>115.69505381696013</v>
      </c>
      <c r="E3" s="9">
        <f t="shared" si="0"/>
        <v>70.124953812045817</v>
      </c>
      <c r="F3" s="9">
        <f t="shared" si="0"/>
        <v>51.074777218132496</v>
      </c>
      <c r="G3" s="9">
        <f t="shared" si="0"/>
        <v>59.804237867395756</v>
      </c>
      <c r="H3" s="10">
        <f>H4+H32+H35</f>
        <v>77.03780992589266</v>
      </c>
    </row>
    <row r="4" spans="1:10" ht="17.100000000000001" customHeight="1">
      <c r="A4" s="43" t="s">
        <v>2</v>
      </c>
      <c r="B4" s="44">
        <f t="shared" ref="B4:F4" si="1">SUM(B5:B20)</f>
        <v>21.260547285193649</v>
      </c>
      <c r="C4" s="44">
        <f t="shared" si="1"/>
        <v>25.806207409242973</v>
      </c>
      <c r="D4" s="44">
        <f t="shared" si="1"/>
        <v>34.814073290611582</v>
      </c>
      <c r="E4" s="44">
        <f t="shared" si="1"/>
        <v>42.412181303116142</v>
      </c>
      <c r="F4" s="44">
        <f t="shared" si="1"/>
        <v>51.074777218132496</v>
      </c>
      <c r="G4" s="44">
        <f>SUM(G5:G20)</f>
        <v>59.804237867395756</v>
      </c>
      <c r="H4" s="45">
        <f>SUM(H5:H20)</f>
        <v>77.03780992589266</v>
      </c>
    </row>
    <row r="5" spans="1:10" ht="17.100000000000001" customHeight="1">
      <c r="A5" s="11" t="s">
        <v>3</v>
      </c>
      <c r="B5" s="12"/>
      <c r="C5" s="12"/>
      <c r="D5" s="12"/>
      <c r="E5" s="12"/>
      <c r="F5" s="12"/>
      <c r="G5" s="12"/>
      <c r="H5" s="13"/>
      <c r="J5" s="46"/>
    </row>
    <row r="6" spans="1:10" ht="17.100000000000001" customHeight="1">
      <c r="A6" s="14" t="s">
        <v>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6">
        <v>0</v>
      </c>
    </row>
    <row r="7" spans="1:10" ht="17.100000000000001" customHeight="1">
      <c r="A7" s="14" t="s">
        <v>5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6">
        <v>0</v>
      </c>
    </row>
    <row r="8" spans="1:10" ht="17.100000000000001" customHeight="1">
      <c r="A8" s="14" t="s">
        <v>6</v>
      </c>
      <c r="B8" s="15">
        <v>0</v>
      </c>
      <c r="C8" s="15">
        <v>1.1894436872754306</v>
      </c>
      <c r="D8" s="15">
        <v>9.8019660299881792</v>
      </c>
      <c r="E8" s="15">
        <v>13.119041753910579</v>
      </c>
      <c r="F8" s="15">
        <v>18.053790520470098</v>
      </c>
      <c r="G8" s="15">
        <v>13.91790840738209</v>
      </c>
      <c r="H8" s="16">
        <v>16.502133393218056</v>
      </c>
    </row>
    <row r="9" spans="1:10" ht="17.100000000000001" customHeight="1">
      <c r="A9" s="14" t="s">
        <v>7</v>
      </c>
      <c r="B9" s="15">
        <v>0.49416270306998583</v>
      </c>
      <c r="C9" s="15">
        <v>0.86730268863833482</v>
      </c>
      <c r="D9" s="15">
        <v>0.43551297206495365</v>
      </c>
      <c r="E9" s="15">
        <v>0.41877078457938172</v>
      </c>
      <c r="F9" s="15">
        <v>0.43264884411726717</v>
      </c>
      <c r="G9" s="15">
        <v>0.45796308954203685</v>
      </c>
      <c r="H9" s="16">
        <v>0.50153454599895197</v>
      </c>
    </row>
    <row r="10" spans="1:10" ht="17.100000000000001" customHeight="1">
      <c r="A10" s="14" t="s">
        <v>8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6">
        <v>0</v>
      </c>
    </row>
    <row r="11" spans="1:10" ht="17.100000000000001" customHeight="1">
      <c r="A11" s="14" t="s">
        <v>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6">
        <v>0</v>
      </c>
    </row>
    <row r="12" spans="1:10" ht="17.100000000000001" customHeight="1">
      <c r="A12" s="14" t="s">
        <v>10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6">
        <v>0</v>
      </c>
    </row>
    <row r="13" spans="1:10" ht="17.100000000000001" customHeight="1">
      <c r="A13" s="14" t="s">
        <v>11</v>
      </c>
      <c r="B13" s="15">
        <v>4.3658657112854407</v>
      </c>
      <c r="C13" s="15">
        <v>6.6109404039152526</v>
      </c>
      <c r="D13" s="15">
        <v>7.0969700740372055</v>
      </c>
      <c r="E13" s="15">
        <v>7.0755019091021074</v>
      </c>
      <c r="F13" s="15">
        <v>7.6916569804985135</v>
      </c>
      <c r="G13" s="15">
        <v>11.569719753930279</v>
      </c>
      <c r="H13" s="16">
        <v>11.308181750130998</v>
      </c>
    </row>
    <row r="14" spans="1:10" ht="17.100000000000001" customHeight="1">
      <c r="A14" s="14" t="s">
        <v>12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6">
        <v>0</v>
      </c>
    </row>
    <row r="15" spans="1:10" ht="17.100000000000001" customHeight="1">
      <c r="A15" s="14" t="s">
        <v>13</v>
      </c>
      <c r="B15" s="15">
        <v>9.5589597875100374</v>
      </c>
      <c r="C15" s="15">
        <v>12.251269978936936</v>
      </c>
      <c r="D15" s="15">
        <v>14.847881540471599</v>
      </c>
      <c r="E15" s="15">
        <v>19.11319127971425</v>
      </c>
      <c r="F15" s="15">
        <v>22.336949502776697</v>
      </c>
      <c r="G15" s="15">
        <v>31.123718386876277</v>
      </c>
      <c r="H15" s="16">
        <v>45.665468972228467</v>
      </c>
    </row>
    <row r="16" spans="1:10" ht="17.100000000000001" customHeight="1">
      <c r="A16" s="14" t="s">
        <v>14</v>
      </c>
      <c r="B16" s="15">
        <v>6.8415590833281863</v>
      </c>
      <c r="C16" s="15">
        <v>4.887250650477017</v>
      </c>
      <c r="D16" s="15">
        <v>0.11198904995955952</v>
      </c>
      <c r="E16" s="15">
        <v>0.10777189309028205</v>
      </c>
      <c r="F16" s="15">
        <v>0.11300529510525635</v>
      </c>
      <c r="G16" s="15">
        <v>0.11961722488038276</v>
      </c>
      <c r="H16" s="16">
        <v>8.9827082865483934E-3</v>
      </c>
    </row>
    <row r="17" spans="1:8" ht="17.100000000000001" customHeight="1">
      <c r="A17" s="14" t="s">
        <v>15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6">
        <v>0.14934522045063253</v>
      </c>
    </row>
    <row r="18" spans="1:8" ht="17.100000000000001" customHeight="1">
      <c r="A18" s="14" t="s">
        <v>16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6">
        <v>0</v>
      </c>
    </row>
    <row r="19" spans="1:8" ht="17.100000000000001" customHeight="1">
      <c r="A19" s="14" t="s">
        <v>17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6">
        <v>0</v>
      </c>
    </row>
    <row r="20" spans="1:8" ht="17.100000000000001" customHeight="1">
      <c r="A20" s="14" t="s">
        <v>18</v>
      </c>
      <c r="B20" s="15">
        <v>0</v>
      </c>
      <c r="C20" s="15">
        <v>0</v>
      </c>
      <c r="D20" s="15">
        <v>2.5197536240900891</v>
      </c>
      <c r="E20" s="15">
        <v>2.5779036827195472</v>
      </c>
      <c r="F20" s="15">
        <v>2.4467260751646647</v>
      </c>
      <c r="G20" s="15">
        <v>2.6153110047846888</v>
      </c>
      <c r="H20" s="16">
        <v>2.9021633355790102</v>
      </c>
    </row>
    <row r="21" spans="1:8" ht="17.100000000000001" customHeight="1">
      <c r="A21" s="17" t="s">
        <v>19</v>
      </c>
      <c r="B21" s="15"/>
      <c r="C21" s="15"/>
      <c r="D21" s="15"/>
      <c r="E21" s="15"/>
      <c r="F21" s="15"/>
      <c r="G21" s="15"/>
      <c r="H21" s="16"/>
    </row>
    <row r="22" spans="1:8" ht="17.100000000000001" customHeight="1">
      <c r="A22" s="14" t="s">
        <v>20</v>
      </c>
      <c r="B22" s="15">
        <v>0</v>
      </c>
      <c r="C22" s="15">
        <v>0</v>
      </c>
      <c r="D22" s="15">
        <v>2.2086729297579795</v>
      </c>
      <c r="E22" s="15">
        <v>2.5779036827195472</v>
      </c>
      <c r="F22" s="15">
        <v>2.4467260751646647</v>
      </c>
      <c r="G22" s="15">
        <v>2.6153110047846888</v>
      </c>
      <c r="H22" s="16">
        <v>2.9021633355790102</v>
      </c>
    </row>
    <row r="23" spans="1:8" ht="17.100000000000001" customHeight="1">
      <c r="A23" s="14" t="s">
        <v>21</v>
      </c>
      <c r="B23" s="15">
        <v>11.422570881462722</v>
      </c>
      <c r="C23" s="15">
        <v>12.469954156857884</v>
      </c>
      <c r="D23" s="15">
        <v>20.715298948547254</v>
      </c>
      <c r="E23" s="15">
        <v>26.908917354353985</v>
      </c>
      <c r="F23" s="15">
        <v>42.094537001162337</v>
      </c>
      <c r="G23" s="15">
        <v>48.523513328776474</v>
      </c>
      <c r="H23" s="16">
        <v>64.816752750954407</v>
      </c>
    </row>
    <row r="24" spans="1:8" ht="17.100000000000001" customHeight="1">
      <c r="A24" s="14" t="s">
        <v>22</v>
      </c>
      <c r="B24" s="15">
        <v>6.7427883130520723</v>
      </c>
      <c r="C24" s="15">
        <v>4.7571552471812666</v>
      </c>
      <c r="D24" s="15">
        <v>0</v>
      </c>
      <c r="E24" s="15">
        <v>0</v>
      </c>
      <c r="F24" s="15">
        <v>0</v>
      </c>
      <c r="G24" s="15">
        <v>0</v>
      </c>
      <c r="H24" s="16">
        <v>0</v>
      </c>
    </row>
    <row r="25" spans="1:8" ht="17.100000000000001" customHeight="1">
      <c r="A25" s="14" t="s">
        <v>23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0.4077238550922761</v>
      </c>
      <c r="H25" s="16">
        <v>0.37951942510666969</v>
      </c>
    </row>
    <row r="26" spans="1:8" ht="17.100000000000001" customHeight="1">
      <c r="A26" s="14" t="s">
        <v>24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6">
        <v>0</v>
      </c>
    </row>
    <row r="27" spans="1:8" ht="17.100000000000001" customHeight="1">
      <c r="A27" s="14" t="s">
        <v>25</v>
      </c>
      <c r="B27" s="15">
        <v>3.0951880906788563</v>
      </c>
      <c r="C27" s="15">
        <v>8.5790980052038162</v>
      </c>
      <c r="D27" s="15">
        <v>11.890101412306352</v>
      </c>
      <c r="E27" s="15">
        <v>12.925360266042615</v>
      </c>
      <c r="F27" s="15">
        <v>6.5335141418055009</v>
      </c>
      <c r="G27" s="15">
        <v>8.2576896787423095</v>
      </c>
      <c r="H27" s="16">
        <v>8.9393744142525637</v>
      </c>
    </row>
    <row r="28" spans="1:8" ht="17.100000000000001" customHeight="1">
      <c r="A28" s="14" t="s">
        <v>18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6">
        <v>0</v>
      </c>
    </row>
    <row r="29" spans="1:8" ht="17.100000000000001" customHeight="1">
      <c r="A29" s="17" t="s">
        <v>26</v>
      </c>
      <c r="B29" s="35"/>
      <c r="C29" s="35"/>
      <c r="D29" s="35"/>
      <c r="E29" s="35"/>
      <c r="F29" s="35"/>
      <c r="G29" s="35"/>
      <c r="H29" s="36"/>
    </row>
    <row r="30" spans="1:8" ht="17.100000000000001" customHeight="1">
      <c r="A30" s="14" t="s">
        <v>27</v>
      </c>
      <c r="B30" s="28" t="s">
        <v>28</v>
      </c>
      <c r="C30" s="28" t="s">
        <v>28</v>
      </c>
      <c r="D30" s="28" t="s">
        <v>28</v>
      </c>
      <c r="E30" s="28" t="s">
        <v>28</v>
      </c>
      <c r="F30" s="28" t="s">
        <v>28</v>
      </c>
      <c r="G30" s="28" t="s">
        <v>28</v>
      </c>
      <c r="H30" s="29" t="s">
        <v>28</v>
      </c>
    </row>
    <row r="31" spans="1:8" ht="17.100000000000001" customHeight="1">
      <c r="A31" s="20" t="s">
        <v>29</v>
      </c>
      <c r="B31" s="30" t="s">
        <v>28</v>
      </c>
      <c r="C31" s="30" t="s">
        <v>28</v>
      </c>
      <c r="D31" s="30" t="s">
        <v>28</v>
      </c>
      <c r="E31" s="30" t="s">
        <v>28</v>
      </c>
      <c r="F31" s="30" t="s">
        <v>28</v>
      </c>
      <c r="G31" s="30" t="s">
        <v>28</v>
      </c>
      <c r="H31" s="31" t="s">
        <v>28</v>
      </c>
    </row>
    <row r="32" spans="1:8" ht="17.100000000000001" customHeight="1">
      <c r="A32" s="23" t="s">
        <v>44</v>
      </c>
      <c r="B32" s="9">
        <f>B33</f>
        <v>289.1160664648836</v>
      </c>
      <c r="C32" s="9">
        <f t="shared" ref="C32:H32" si="2">C33</f>
        <v>4.150662867054888</v>
      </c>
      <c r="D32" s="9">
        <f t="shared" si="2"/>
        <v>80.880980526348537</v>
      </c>
      <c r="E32" s="9">
        <f t="shared" si="2"/>
        <v>27.712772508929671</v>
      </c>
      <c r="F32" s="9">
        <f t="shared" si="2"/>
        <v>0</v>
      </c>
      <c r="G32" s="9">
        <f t="shared" si="2"/>
        <v>0</v>
      </c>
      <c r="H32" s="10">
        <f t="shared" si="2"/>
        <v>0</v>
      </c>
    </row>
    <row r="33" spans="1:8" ht="17.100000000000001" customHeight="1">
      <c r="A33" s="47" t="s">
        <v>44</v>
      </c>
      <c r="B33" s="15">
        <v>289.1160664648836</v>
      </c>
      <c r="C33" s="15">
        <v>4.150662867054888</v>
      </c>
      <c r="D33" s="15">
        <v>80.880980526348537</v>
      </c>
      <c r="E33" s="15">
        <v>27.712772508929671</v>
      </c>
      <c r="F33" s="15">
        <v>0</v>
      </c>
      <c r="G33" s="15">
        <v>0</v>
      </c>
      <c r="H33" s="16">
        <v>0</v>
      </c>
    </row>
    <row r="34" spans="1:8" ht="17.100000000000001" customHeight="1">
      <c r="A34" s="14"/>
      <c r="B34" s="28"/>
      <c r="C34" s="28"/>
      <c r="D34" s="28"/>
      <c r="E34" s="28"/>
      <c r="F34" s="28"/>
      <c r="G34" s="28"/>
      <c r="H34" s="29"/>
    </row>
    <row r="35" spans="1:8" ht="17.100000000000001" customHeight="1">
      <c r="A35" s="23" t="s">
        <v>45</v>
      </c>
      <c r="B35" s="9">
        <f t="shared" ref="B35:H35" si="3">SUM(B36:B41)</f>
        <v>0</v>
      </c>
      <c r="C35" s="9">
        <f t="shared" si="3"/>
        <v>0</v>
      </c>
      <c r="D35" s="9">
        <f t="shared" si="3"/>
        <v>0</v>
      </c>
      <c r="E35" s="9">
        <f t="shared" si="3"/>
        <v>0</v>
      </c>
      <c r="F35" s="9">
        <f t="shared" si="3"/>
        <v>0</v>
      </c>
      <c r="G35" s="9">
        <f t="shared" si="3"/>
        <v>0</v>
      </c>
      <c r="H35" s="10">
        <f t="shared" si="3"/>
        <v>0</v>
      </c>
    </row>
    <row r="36" spans="1:8" ht="17.100000000000001" customHeight="1">
      <c r="A36" s="11" t="s">
        <v>26</v>
      </c>
      <c r="B36" s="12"/>
      <c r="C36" s="12"/>
      <c r="D36" s="12"/>
      <c r="E36" s="12"/>
      <c r="F36" s="12"/>
      <c r="G36" s="12"/>
      <c r="H36" s="13"/>
    </row>
    <row r="37" spans="1:8" ht="17.100000000000001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6">
        <v>0</v>
      </c>
    </row>
    <row r="38" spans="1:8" ht="17.100000000000001" customHeight="1">
      <c r="A38" s="14" t="s">
        <v>36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6">
        <v>0</v>
      </c>
    </row>
    <row r="39" spans="1:8" ht="17.100000000000001" customHeight="1">
      <c r="A39" s="14" t="s">
        <v>37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6">
        <v>0</v>
      </c>
    </row>
    <row r="40" spans="1:8" ht="17.100000000000001" customHeight="1">
      <c r="A40" s="14" t="s">
        <v>38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6">
        <v>0</v>
      </c>
    </row>
    <row r="41" spans="1:8" ht="17.100000000000001" customHeight="1">
      <c r="A41" s="20" t="s">
        <v>39</v>
      </c>
      <c r="B41" s="32"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3">
        <v>0</v>
      </c>
    </row>
    <row r="42" spans="1:8" ht="17.100000000000001" customHeight="1">
      <c r="A42" s="34"/>
      <c r="B42" s="35"/>
      <c r="C42" s="35"/>
      <c r="D42" s="35"/>
      <c r="E42" s="35"/>
      <c r="F42" s="35"/>
      <c r="G42" s="35"/>
      <c r="H42" s="36"/>
    </row>
    <row r="43" spans="1:8" ht="17.100000000000001" customHeight="1">
      <c r="A43" s="37" t="s">
        <v>43</v>
      </c>
      <c r="B43" s="38"/>
      <c r="C43" s="38"/>
      <c r="D43" s="38"/>
      <c r="E43" s="38"/>
      <c r="F43" s="38"/>
      <c r="G43" s="38"/>
      <c r="H43" s="39"/>
    </row>
    <row r="44" spans="1:8" ht="17.100000000000001" customHeight="1">
      <c r="A44" s="40"/>
      <c r="B44" s="41">
        <v>2010</v>
      </c>
      <c r="C44" s="41">
        <v>2011</v>
      </c>
      <c r="D44" s="41">
        <v>2012</v>
      </c>
      <c r="E44" s="41">
        <v>2013</v>
      </c>
      <c r="F44" s="41">
        <v>2014</v>
      </c>
      <c r="G44" s="41">
        <v>2015</v>
      </c>
      <c r="H44" s="42">
        <v>2015</v>
      </c>
    </row>
    <row r="45" spans="1:8" ht="17.100000000000001" customHeight="1">
      <c r="A45" s="23" t="s">
        <v>40</v>
      </c>
      <c r="B45" s="48"/>
      <c r="C45" s="48"/>
      <c r="D45" s="48"/>
      <c r="E45" s="48"/>
      <c r="F45" s="48"/>
      <c r="G45" s="48"/>
      <c r="H45" s="49"/>
    </row>
    <row r="46" spans="1:8" ht="17.100000000000001" customHeight="1">
      <c r="A46" s="11" t="s">
        <v>26</v>
      </c>
      <c r="B46" s="12"/>
      <c r="C46" s="12"/>
      <c r="D46" s="12"/>
      <c r="E46" s="12"/>
      <c r="F46" s="12"/>
      <c r="G46" s="12"/>
      <c r="H46" s="13"/>
    </row>
    <row r="47" spans="1:8" ht="17.100000000000001" customHeight="1">
      <c r="A47" s="14" t="s">
        <v>41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6">
        <v>0</v>
      </c>
    </row>
    <row r="48" spans="1:8" ht="17.100000000000001" customHeight="1">
      <c r="A48" s="20" t="s">
        <v>42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49"/>
  <sheetViews>
    <sheetView zoomScale="80" zoomScaleNormal="80" workbookViewId="0">
      <selection activeCell="L29" sqref="L29"/>
    </sheetView>
  </sheetViews>
  <sheetFormatPr defaultRowHeight="12.75"/>
  <cols>
    <col min="1" max="1" width="54.42578125" style="4" customWidth="1"/>
    <col min="2" max="16384" width="9.140625" style="4"/>
  </cols>
  <sheetData>
    <row r="1" spans="1:8" ht="17.100000000000001" customHeight="1">
      <c r="A1" s="1" t="s">
        <v>46</v>
      </c>
      <c r="B1" s="2"/>
      <c r="C1" s="2"/>
      <c r="D1" s="2"/>
      <c r="E1" s="2"/>
      <c r="F1" s="2"/>
      <c r="G1" s="2"/>
      <c r="H1" s="3"/>
    </row>
    <row r="2" spans="1:8" ht="17.100000000000001" customHeight="1">
      <c r="A2" s="5"/>
      <c r="B2" s="6">
        <v>2010</v>
      </c>
      <c r="C2" s="6">
        <v>2011</v>
      </c>
      <c r="D2" s="6">
        <v>2012</v>
      </c>
      <c r="E2" s="6">
        <v>2013</v>
      </c>
      <c r="F2" s="6">
        <v>2014</v>
      </c>
      <c r="G2" s="6">
        <v>2015</v>
      </c>
      <c r="H2" s="7">
        <v>2016</v>
      </c>
    </row>
    <row r="3" spans="1:8" ht="17.100000000000001" customHeight="1">
      <c r="A3" s="8" t="s">
        <v>1</v>
      </c>
      <c r="B3" s="9">
        <f>SUM(B4+B36+B32)</f>
        <v>1.3359414620010142</v>
      </c>
      <c r="C3" s="9">
        <f t="shared" ref="C3:H3" si="0">SUM(C4+C36+C32)</f>
        <v>1.48466655849424</v>
      </c>
      <c r="D3" s="9">
        <f t="shared" si="0"/>
        <v>1.4975524765618518</v>
      </c>
      <c r="E3" s="9">
        <f t="shared" si="0"/>
        <v>1.4881000731053529</v>
      </c>
      <c r="F3" s="9">
        <f t="shared" si="0"/>
        <v>1.5844055656183107</v>
      </c>
      <c r="G3" s="9">
        <f t="shared" si="0"/>
        <v>1.8276889221837249</v>
      </c>
      <c r="H3" s="10">
        <f t="shared" si="0"/>
        <v>1.8161805173362686</v>
      </c>
    </row>
    <row r="4" spans="1:8" ht="17.100000000000001" customHeight="1">
      <c r="A4" s="43" t="s">
        <v>2</v>
      </c>
      <c r="B4" s="44">
        <f t="shared" ref="B4:G4" si="1">SUM(B5:B20)</f>
        <v>1.3359414620010142</v>
      </c>
      <c r="C4" s="44">
        <f t="shared" si="1"/>
        <v>1.48466655849424</v>
      </c>
      <c r="D4" s="44">
        <f t="shared" si="1"/>
        <v>1.4975524765618518</v>
      </c>
      <c r="E4" s="44">
        <f t="shared" si="1"/>
        <v>1.4881000731053529</v>
      </c>
      <c r="F4" s="44">
        <f t="shared" si="1"/>
        <v>1.5844055656183107</v>
      </c>
      <c r="G4" s="44">
        <f t="shared" si="1"/>
        <v>1.8276889221837249</v>
      </c>
      <c r="H4" s="45">
        <f t="shared" ref="H4" si="2">SUM(H5:H20)</f>
        <v>1.8161805173362686</v>
      </c>
    </row>
    <row r="5" spans="1:8" ht="17.100000000000001" customHeight="1">
      <c r="A5" s="11" t="s">
        <v>3</v>
      </c>
      <c r="B5" s="50"/>
      <c r="C5" s="50"/>
      <c r="D5" s="50"/>
      <c r="E5" s="50"/>
      <c r="F5" s="50"/>
      <c r="G5" s="50"/>
      <c r="H5" s="51"/>
    </row>
    <row r="6" spans="1:8" ht="17.100000000000001" customHeight="1">
      <c r="A6" s="14" t="s">
        <v>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6">
        <v>0</v>
      </c>
    </row>
    <row r="7" spans="1:8" ht="17.100000000000001" customHeight="1">
      <c r="A7" s="14" t="s">
        <v>5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6">
        <v>0</v>
      </c>
    </row>
    <row r="8" spans="1:8" ht="17.100000000000001" customHeight="1">
      <c r="A8" s="14" t="s">
        <v>6</v>
      </c>
      <c r="B8" s="15">
        <v>1.3359414620010142</v>
      </c>
      <c r="C8" s="15">
        <v>1.48466655849424</v>
      </c>
      <c r="D8" s="15">
        <v>1.4975524765618518</v>
      </c>
      <c r="E8" s="15">
        <v>1.4881000731053529</v>
      </c>
      <c r="F8" s="15">
        <v>1.5020739338053681</v>
      </c>
      <c r="G8" s="15">
        <v>1.7203464743889876</v>
      </c>
      <c r="H8" s="16">
        <v>1.6694184553292974</v>
      </c>
    </row>
    <row r="9" spans="1:8" ht="17.100000000000001" customHeight="1">
      <c r="A9" s="14" t="s">
        <v>7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6">
        <v>0</v>
      </c>
    </row>
    <row r="10" spans="1:8" ht="17.100000000000001" customHeight="1">
      <c r="A10" s="14" t="s">
        <v>8</v>
      </c>
      <c r="B10" s="15">
        <v>0</v>
      </c>
      <c r="C10" s="15">
        <v>0</v>
      </c>
      <c r="D10" s="15">
        <v>0</v>
      </c>
      <c r="E10" s="15">
        <v>0</v>
      </c>
      <c r="F10" s="15">
        <v>8.2331631812942549E-2</v>
      </c>
      <c r="G10" s="15">
        <v>0.10734244779473733</v>
      </c>
      <c r="H10" s="16">
        <v>0.1467620620069712</v>
      </c>
    </row>
    <row r="11" spans="1:8" ht="17.100000000000001" customHeight="1">
      <c r="A11" s="14" t="s">
        <v>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6">
        <v>0</v>
      </c>
    </row>
    <row r="12" spans="1:8" ht="17.100000000000001" customHeight="1">
      <c r="A12" s="14" t="s">
        <v>10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6">
        <v>0</v>
      </c>
    </row>
    <row r="13" spans="1:8" ht="17.100000000000001" customHeight="1">
      <c r="A13" s="14" t="s">
        <v>11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6">
        <v>0</v>
      </c>
    </row>
    <row r="14" spans="1:8" ht="17.100000000000001" customHeight="1">
      <c r="A14" s="14" t="s">
        <v>12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6">
        <v>0</v>
      </c>
    </row>
    <row r="15" spans="1:8" ht="17.100000000000001" customHeight="1">
      <c r="A15" s="14" t="s">
        <v>13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6">
        <v>0</v>
      </c>
    </row>
    <row r="16" spans="1:8" ht="17.100000000000001" customHeight="1">
      <c r="A16" s="14" t="s">
        <v>14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6">
        <v>0</v>
      </c>
    </row>
    <row r="17" spans="1:8" ht="17.100000000000001" customHeight="1">
      <c r="A17" s="14" t="s">
        <v>15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6">
        <v>0</v>
      </c>
    </row>
    <row r="18" spans="1:8" ht="17.100000000000001" customHeight="1">
      <c r="A18" s="14" t="s">
        <v>16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6">
        <v>0</v>
      </c>
    </row>
    <row r="19" spans="1:8" ht="17.100000000000001" customHeight="1">
      <c r="A19" s="14" t="s">
        <v>17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6">
        <v>0</v>
      </c>
    </row>
    <row r="20" spans="1:8" ht="17.100000000000001" customHeight="1">
      <c r="A20" s="14" t="s">
        <v>18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6">
        <v>0</v>
      </c>
    </row>
    <row r="21" spans="1:8" ht="17.100000000000001" customHeight="1">
      <c r="A21" s="17" t="s">
        <v>19</v>
      </c>
      <c r="B21" s="15"/>
      <c r="C21" s="15"/>
      <c r="D21" s="15"/>
      <c r="E21" s="15"/>
      <c r="F21" s="15"/>
      <c r="G21" s="15"/>
      <c r="H21" s="16"/>
    </row>
    <row r="22" spans="1:8" ht="17.100000000000001" customHeight="1">
      <c r="A22" s="14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6">
        <v>0</v>
      </c>
    </row>
    <row r="23" spans="1:8" ht="17.100000000000001" customHeight="1">
      <c r="A23" s="14" t="s">
        <v>21</v>
      </c>
      <c r="B23" s="15">
        <v>1.3359414620010142</v>
      </c>
      <c r="C23" s="15">
        <v>1.48466655849424</v>
      </c>
      <c r="D23" s="15">
        <v>1.4975524765618518</v>
      </c>
      <c r="E23" s="15">
        <v>1.4881000731053529</v>
      </c>
      <c r="F23" s="15">
        <v>1.5844055656183107</v>
      </c>
      <c r="G23" s="15">
        <v>1.8276889221837249</v>
      </c>
      <c r="H23" s="16">
        <v>1.8161805173362686</v>
      </c>
    </row>
    <row r="24" spans="1:8" ht="17.100000000000001" customHeight="1">
      <c r="A24" s="14" t="s">
        <v>22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6">
        <v>0</v>
      </c>
    </row>
    <row r="25" spans="1:8" ht="17.100000000000001" customHeight="1">
      <c r="A25" s="14" t="s">
        <v>23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6">
        <v>0</v>
      </c>
    </row>
    <row r="26" spans="1:8" ht="17.100000000000001" customHeight="1">
      <c r="A26" s="14" t="s">
        <v>24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6">
        <v>0</v>
      </c>
    </row>
    <row r="27" spans="1:8" ht="17.100000000000001" customHeight="1">
      <c r="A27" s="14" t="s">
        <v>25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6">
        <v>0</v>
      </c>
    </row>
    <row r="28" spans="1:8" ht="17.100000000000001" customHeight="1">
      <c r="A28" s="14" t="s">
        <v>18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6">
        <v>0</v>
      </c>
    </row>
    <row r="29" spans="1:8" ht="17.100000000000001" customHeight="1">
      <c r="A29" s="17" t="s">
        <v>26</v>
      </c>
      <c r="B29" s="15"/>
      <c r="C29" s="15"/>
      <c r="D29" s="15"/>
      <c r="E29" s="15"/>
      <c r="F29" s="15"/>
      <c r="G29" s="15"/>
      <c r="H29" s="16"/>
    </row>
    <row r="30" spans="1:8" ht="17.100000000000001" customHeight="1">
      <c r="A30" s="14" t="s">
        <v>27</v>
      </c>
      <c r="B30" s="52" t="s">
        <v>28</v>
      </c>
      <c r="C30" s="52" t="s">
        <v>28</v>
      </c>
      <c r="D30" s="52" t="s">
        <v>28</v>
      </c>
      <c r="E30" s="52" t="s">
        <v>28</v>
      </c>
      <c r="F30" s="52" t="s">
        <v>28</v>
      </c>
      <c r="G30" s="52" t="s">
        <v>28</v>
      </c>
      <c r="H30" s="53" t="s">
        <v>28</v>
      </c>
    </row>
    <row r="31" spans="1:8" ht="17.100000000000001" customHeight="1">
      <c r="A31" s="20" t="s">
        <v>29</v>
      </c>
      <c r="B31" s="54" t="s">
        <v>28</v>
      </c>
      <c r="C31" s="54" t="s">
        <v>28</v>
      </c>
      <c r="D31" s="54" t="s">
        <v>28</v>
      </c>
      <c r="E31" s="54" t="s">
        <v>28</v>
      </c>
      <c r="F31" s="54" t="s">
        <v>28</v>
      </c>
      <c r="G31" s="54" t="s">
        <v>28</v>
      </c>
      <c r="H31" s="55" t="s">
        <v>28</v>
      </c>
    </row>
    <row r="32" spans="1:8" ht="17.100000000000001" customHeight="1">
      <c r="A32" s="23" t="s">
        <v>30</v>
      </c>
      <c r="B32" s="48"/>
      <c r="C32" s="48"/>
      <c r="D32" s="48"/>
      <c r="E32" s="48"/>
      <c r="F32" s="48"/>
      <c r="G32" s="48"/>
      <c r="H32" s="49"/>
    </row>
    <row r="33" spans="1:8" ht="17.100000000000001" customHeight="1">
      <c r="A33" s="11" t="s">
        <v>26</v>
      </c>
      <c r="B33" s="12"/>
      <c r="C33" s="12"/>
      <c r="D33" s="12"/>
      <c r="E33" s="12"/>
      <c r="F33" s="12"/>
      <c r="G33" s="12"/>
      <c r="H33" s="13"/>
    </row>
    <row r="34" spans="1:8" ht="17.100000000000001" customHeight="1">
      <c r="A34" s="14" t="s">
        <v>32</v>
      </c>
      <c r="B34" s="28" t="s">
        <v>31</v>
      </c>
      <c r="C34" s="28" t="s">
        <v>31</v>
      </c>
      <c r="D34" s="28" t="s">
        <v>31</v>
      </c>
      <c r="E34" s="28" t="s">
        <v>31</v>
      </c>
      <c r="F34" s="28" t="s">
        <v>31</v>
      </c>
      <c r="G34" s="28" t="s">
        <v>31</v>
      </c>
      <c r="H34" s="29" t="s">
        <v>31</v>
      </c>
    </row>
    <row r="35" spans="1:8" ht="17.100000000000001" customHeight="1">
      <c r="A35" s="20" t="s">
        <v>33</v>
      </c>
      <c r="B35" s="30" t="s">
        <v>31</v>
      </c>
      <c r="C35" s="30" t="s">
        <v>31</v>
      </c>
      <c r="D35" s="30" t="s">
        <v>31</v>
      </c>
      <c r="E35" s="30" t="s">
        <v>31</v>
      </c>
      <c r="F35" s="30" t="s">
        <v>31</v>
      </c>
      <c r="G35" s="30" t="s">
        <v>31</v>
      </c>
      <c r="H35" s="31" t="s">
        <v>31</v>
      </c>
    </row>
    <row r="36" spans="1:8" ht="17.100000000000001" customHeight="1">
      <c r="A36" s="23" t="s">
        <v>45</v>
      </c>
      <c r="B36" s="9">
        <f t="shared" ref="B36:H36" si="3">SUM(B37:B42)</f>
        <v>0</v>
      </c>
      <c r="C36" s="9">
        <f t="shared" si="3"/>
        <v>0</v>
      </c>
      <c r="D36" s="9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  <c r="H36" s="10">
        <f t="shared" si="3"/>
        <v>0</v>
      </c>
    </row>
    <row r="37" spans="1:8" ht="17.100000000000001" customHeight="1">
      <c r="A37" s="11" t="s">
        <v>26</v>
      </c>
      <c r="B37" s="12"/>
      <c r="C37" s="12"/>
      <c r="D37" s="12"/>
      <c r="E37" s="12"/>
      <c r="F37" s="12"/>
      <c r="G37" s="12"/>
      <c r="H37" s="13"/>
    </row>
    <row r="38" spans="1:8" ht="17.100000000000001" customHeight="1">
      <c r="A38" s="14" t="s">
        <v>35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6">
        <v>0</v>
      </c>
    </row>
    <row r="39" spans="1:8" ht="17.100000000000001" customHeight="1">
      <c r="A39" s="14" t="s">
        <v>36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6">
        <v>0</v>
      </c>
    </row>
    <row r="40" spans="1:8" ht="17.100000000000001" customHeight="1">
      <c r="A40" s="14" t="s">
        <v>37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6">
        <v>0</v>
      </c>
    </row>
    <row r="41" spans="1:8" ht="17.100000000000001" customHeight="1">
      <c r="A41" s="14" t="s">
        <v>38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6">
        <v>0</v>
      </c>
    </row>
    <row r="42" spans="1:8" ht="17.100000000000001" customHeight="1">
      <c r="A42" s="20" t="s">
        <v>39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</row>
    <row r="43" spans="1:8" ht="17.100000000000001" customHeight="1">
      <c r="A43" s="5"/>
      <c r="B43" s="56"/>
      <c r="C43" s="56"/>
      <c r="D43" s="56"/>
      <c r="E43" s="56"/>
      <c r="F43" s="56"/>
      <c r="G43" s="56"/>
      <c r="H43" s="57"/>
    </row>
    <row r="44" spans="1:8" ht="17.100000000000001" customHeight="1">
      <c r="A44" s="1" t="s">
        <v>46</v>
      </c>
      <c r="B44" s="38"/>
      <c r="C44" s="38"/>
      <c r="D44" s="38"/>
      <c r="E44" s="38"/>
      <c r="F44" s="38"/>
      <c r="G44" s="38"/>
      <c r="H44" s="39"/>
    </row>
    <row r="45" spans="1:8" ht="17.100000000000001" customHeight="1">
      <c r="A45" s="40"/>
      <c r="B45" s="41">
        <v>2010</v>
      </c>
      <c r="C45" s="41">
        <v>2011</v>
      </c>
      <c r="D45" s="41">
        <v>2012</v>
      </c>
      <c r="E45" s="41">
        <v>2013</v>
      </c>
      <c r="F45" s="41">
        <v>2014</v>
      </c>
      <c r="G45" s="41">
        <v>2015</v>
      </c>
      <c r="H45" s="42">
        <v>2016</v>
      </c>
    </row>
    <row r="46" spans="1:8" ht="17.100000000000001" customHeight="1">
      <c r="A46" s="23" t="s">
        <v>40</v>
      </c>
      <c r="B46" s="48"/>
      <c r="C46" s="48"/>
      <c r="D46" s="48"/>
      <c r="E46" s="48"/>
      <c r="F46" s="48"/>
      <c r="G46" s="48"/>
      <c r="H46" s="49"/>
    </row>
    <row r="47" spans="1:8" ht="17.100000000000001" customHeight="1">
      <c r="A47" s="11" t="s">
        <v>26</v>
      </c>
      <c r="B47" s="12"/>
      <c r="C47" s="12"/>
      <c r="D47" s="12"/>
      <c r="E47" s="12"/>
      <c r="F47" s="12"/>
      <c r="G47" s="12"/>
      <c r="H47" s="13"/>
    </row>
    <row r="48" spans="1:8" ht="17.100000000000001" customHeight="1">
      <c r="A48" s="14" t="s">
        <v>41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6">
        <v>0</v>
      </c>
    </row>
    <row r="49" spans="1:8" ht="17.100000000000001" customHeight="1">
      <c r="A49" s="20" t="s">
        <v>42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NORWAY</vt:lpstr>
      <vt:lpstr>ICELAND</vt:lpstr>
      <vt:lpstr>LIECHTENSTEIN</vt:lpstr>
    </vt:vector>
  </TitlesOfParts>
  <Company>EFTA Surveillance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csaikj</dc:creator>
  <cp:lastModifiedBy>csaikj</cp:lastModifiedBy>
  <dcterms:created xsi:type="dcterms:W3CDTF">2018-01-31T14:18:16Z</dcterms:created>
  <dcterms:modified xsi:type="dcterms:W3CDTF">2018-02-08T13:02:22Z</dcterms:modified>
</cp:coreProperties>
</file>