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ps\Desktops\csaikj\Desktop\"/>
    </mc:Choice>
  </mc:AlternateContent>
  <bookViews>
    <workbookView xWindow="0" yWindow="0" windowWidth="28800" windowHeight="12300"/>
  </bookViews>
  <sheets>
    <sheet name="Cover Sheet" sheetId="1" r:id="rId1"/>
    <sheet name="NORWAY" sheetId="2" r:id="rId2"/>
    <sheet name="ICELAND" sheetId="3" r:id="rId3"/>
    <sheet name="LIECHTENSTEIN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D3" i="3"/>
  <c r="C3" i="3"/>
  <c r="B3" i="3"/>
  <c r="B32" i="3"/>
  <c r="H36" i="4"/>
  <c r="G36" i="4"/>
  <c r="F36" i="4"/>
  <c r="E36" i="4"/>
  <c r="D36" i="4"/>
  <c r="D3" i="4" s="1"/>
  <c r="C36" i="4"/>
  <c r="B36" i="4"/>
  <c r="H4" i="4"/>
  <c r="H3" i="4" s="1"/>
  <c r="G4" i="4"/>
  <c r="G3" i="4" s="1"/>
  <c r="F4" i="4"/>
  <c r="F3" i="4" s="1"/>
  <c r="E4" i="4"/>
  <c r="D4" i="4"/>
  <c r="C4" i="4"/>
  <c r="C3" i="4" s="1"/>
  <c r="B4" i="4"/>
  <c r="B3" i="4" s="1"/>
  <c r="E3" i="4"/>
  <c r="H35" i="3"/>
  <c r="G35" i="3"/>
  <c r="F35" i="3"/>
  <c r="E35" i="3"/>
  <c r="D35" i="3"/>
  <c r="C35" i="3"/>
  <c r="B35" i="3"/>
  <c r="H32" i="3"/>
  <c r="G32" i="3"/>
  <c r="F32" i="3"/>
  <c r="E32" i="3"/>
  <c r="D32" i="3"/>
  <c r="C32" i="3"/>
  <c r="H4" i="3"/>
  <c r="G4" i="3"/>
  <c r="F4" i="3"/>
  <c r="F3" i="3" s="1"/>
  <c r="E4" i="3"/>
  <c r="D4" i="3"/>
  <c r="C4" i="3"/>
  <c r="B4" i="3"/>
  <c r="H46" i="2"/>
  <c r="G46" i="2"/>
  <c r="F46" i="2"/>
  <c r="E46" i="2"/>
  <c r="D46" i="2"/>
  <c r="C46" i="2"/>
  <c r="B46" i="2"/>
  <c r="H36" i="2"/>
  <c r="G36" i="2"/>
  <c r="F36" i="2"/>
  <c r="E36" i="2"/>
  <c r="D36" i="2"/>
  <c r="C36" i="2"/>
  <c r="C3" i="2" s="1"/>
  <c r="B36" i="2"/>
  <c r="H4" i="2"/>
  <c r="H3" i="2" s="1"/>
  <c r="G4" i="2"/>
  <c r="G3" i="2" s="1"/>
  <c r="F4" i="2"/>
  <c r="F3" i="2" s="1"/>
  <c r="E4" i="2"/>
  <c r="E3" i="2" s="1"/>
  <c r="D4" i="2"/>
  <c r="C4" i="2"/>
  <c r="B4" i="2"/>
  <c r="B3" i="2" s="1"/>
  <c r="D3" i="2"/>
  <c r="G3" i="3" l="1"/>
  <c r="H3" i="3"/>
</calcChain>
</file>

<file path=xl/sharedStrings.xml><?xml version="1.0" encoding="utf-8"?>
<sst xmlns="http://schemas.openxmlformats.org/spreadsheetml/2006/main" count="223" uniqueCount="50">
  <si>
    <t>Prepared by the EFTA Surveillance Authority</t>
  </si>
  <si>
    <t>State Aid Scoreboard 2018</t>
  </si>
  <si>
    <t>(published in March 2019)</t>
  </si>
  <si>
    <t>NORWAY</t>
  </si>
  <si>
    <t>Total State aid (1+2+3), less railways</t>
  </si>
  <si>
    <t>(1) Non-Agrucultural Aid</t>
  </si>
  <si>
    <t>of which (by objective)</t>
  </si>
  <si>
    <t>Closure aid</t>
  </si>
  <si>
    <t>Compensation for damages caused by natural disaster</t>
  </si>
  <si>
    <t>Culture</t>
  </si>
  <si>
    <t>Employment</t>
  </si>
  <si>
    <t>Environmental protection including Energy saving</t>
  </si>
  <si>
    <t>Heritage conservation</t>
  </si>
  <si>
    <t>Promotion of export and internationalisation</t>
  </si>
  <si>
    <t>Regional development</t>
  </si>
  <si>
    <t>Rescue &amp; Restructure</t>
  </si>
  <si>
    <t>Research and development including Innovation</t>
  </si>
  <si>
    <t>Sectoral development</t>
  </si>
  <si>
    <t>SME including risk capital</t>
  </si>
  <si>
    <t>Social support to individual consumers</t>
  </si>
  <si>
    <t>Training</t>
  </si>
  <si>
    <t>Other</t>
  </si>
  <si>
    <t>of which (by instrument)</t>
  </si>
  <si>
    <t>Equity participation</t>
  </si>
  <si>
    <t>Grant</t>
  </si>
  <si>
    <t>Guarantee</t>
  </si>
  <si>
    <t>Soft loan</t>
  </si>
  <si>
    <t>Tax deferral</t>
  </si>
  <si>
    <t>Tax exemption</t>
  </si>
  <si>
    <t>of which</t>
  </si>
  <si>
    <t>Co-financed</t>
  </si>
  <si>
    <t>:</t>
  </si>
  <si>
    <t>Non co-financed</t>
  </si>
  <si>
    <t>(2) Agricultural Aid</t>
  </si>
  <si>
    <t>na</t>
  </si>
  <si>
    <t>Agriculture and rural development</t>
  </si>
  <si>
    <t>Aid granted to fisheries and aquaculture</t>
  </si>
  <si>
    <t>(3)Transport aid (exluding railway)</t>
  </si>
  <si>
    <t>Road</t>
  </si>
  <si>
    <t>Maritime transport</t>
  </si>
  <si>
    <t>Inland water transport</t>
  </si>
  <si>
    <t>Air transport</t>
  </si>
  <si>
    <t>Other transport</t>
  </si>
  <si>
    <t>Total subsidies to the railway sector</t>
  </si>
  <si>
    <t>PSO and pensions</t>
  </si>
  <si>
    <t xml:space="preserve">Infrastructure and other aid </t>
  </si>
  <si>
    <t>ICELAND</t>
  </si>
  <si>
    <t xml:space="preserve">Financial crisis aid </t>
  </si>
  <si>
    <t>Transport aid (exluding railway)</t>
  </si>
  <si>
    <t>Liechtenstein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</si>
</sst>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8" tint="-0.249977111117893"/>
      <name val="Avenir LT Std 55 Roman"/>
      <family val="2"/>
    </font>
    <font>
      <sz val="12"/>
      <color theme="8" tint="-0.249977111117893"/>
      <name val="Avenir LT Std 35 Light"/>
      <family val="2"/>
    </font>
    <font>
      <sz val="14"/>
      <color theme="1"/>
      <name val="Avenir LT Std 55 Roman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0" xfId="0" applyFill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0" xfId="0" quotePrefix="1" applyFont="1" applyFill="1" applyBorder="1" applyAlignment="1">
      <alignment horizontal="left"/>
    </xf>
    <xf numFmtId="0" fontId="3" fillId="2" borderId="0" xfId="0" quotePrefix="1" applyFont="1" applyFill="1" applyBorder="1" applyAlignment="1">
      <alignment horizontal="left"/>
    </xf>
    <xf numFmtId="0" fontId="0" fillId="2" borderId="6" xfId="0" applyFill="1" applyBorder="1"/>
    <xf numFmtId="0" fontId="4" fillId="2" borderId="0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5" fillId="4" borderId="9" xfId="0" applyFont="1" applyFill="1" applyBorder="1" applyAlignment="1"/>
    <xf numFmtId="0" fontId="5" fillId="4" borderId="10" xfId="0" applyFont="1" applyFill="1" applyBorder="1" applyAlignment="1"/>
    <xf numFmtId="0" fontId="5" fillId="4" borderId="11" xfId="0" applyFont="1" applyFill="1" applyBorder="1" applyAlignment="1"/>
    <xf numFmtId="0" fontId="6" fillId="0" borderId="0" xfId="0" applyFont="1"/>
    <xf numFmtId="0" fontId="6" fillId="0" borderId="7" xfId="0" applyFont="1" applyBorder="1"/>
    <xf numFmtId="0" fontId="5" fillId="0" borderId="6" xfId="0" applyFont="1" applyBorder="1"/>
    <xf numFmtId="0" fontId="5" fillId="0" borderId="8" xfId="0" applyFont="1" applyBorder="1"/>
    <xf numFmtId="0" fontId="5" fillId="3" borderId="9" xfId="0" applyFont="1" applyFill="1" applyBorder="1"/>
    <xf numFmtId="2" fontId="6" fillId="3" borderId="10" xfId="0" applyNumberFormat="1" applyFont="1" applyFill="1" applyBorder="1"/>
    <xf numFmtId="2" fontId="6" fillId="3" borderId="11" xfId="0" applyNumberFormat="1" applyFont="1" applyFill="1" applyBorder="1"/>
    <xf numFmtId="0" fontId="6" fillId="0" borderId="1" xfId="0" applyFont="1" applyBorder="1" applyAlignment="1">
      <alignment horizontal="left" indent="2"/>
    </xf>
    <xf numFmtId="0" fontId="6" fillId="0" borderId="2" xfId="0" applyFont="1" applyBorder="1"/>
    <xf numFmtId="0" fontId="6" fillId="0" borderId="3" xfId="0" applyFont="1" applyBorder="1"/>
    <xf numFmtId="0" fontId="7" fillId="0" borderId="4" xfId="0" applyFont="1" applyBorder="1" applyAlignment="1">
      <alignment horizontal="left" indent="6"/>
    </xf>
    <xf numFmtId="2" fontId="6" fillId="0" borderId="0" xfId="0" applyNumberFormat="1" applyFont="1" applyBorder="1"/>
    <xf numFmtId="2" fontId="6" fillId="0" borderId="5" xfId="0" applyNumberFormat="1" applyFont="1" applyBorder="1"/>
    <xf numFmtId="0" fontId="6" fillId="0" borderId="4" xfId="0" applyFont="1" applyBorder="1" applyAlignment="1">
      <alignment horizontal="left" indent="2"/>
    </xf>
    <xf numFmtId="2" fontId="7" fillId="0" borderId="0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6"/>
    </xf>
    <xf numFmtId="2" fontId="7" fillId="0" borderId="6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3" fontId="0" fillId="0" borderId="6" xfId="0" applyNumberFormat="1" applyBorder="1"/>
    <xf numFmtId="43" fontId="0" fillId="0" borderId="8" xfId="0" applyNumberFormat="1" applyBorder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5" fillId="4" borderId="9" xfId="0" applyFont="1" applyFill="1" applyBorder="1" applyAlignment="1">
      <alignment horizontal="left"/>
    </xf>
    <xf numFmtId="0" fontId="6" fillId="4" borderId="10" xfId="0" applyFont="1" applyFill="1" applyBorder="1"/>
    <xf numFmtId="0" fontId="6" fillId="4" borderId="11" xfId="0" applyFont="1" applyFill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2" fontId="6" fillId="0" borderId="6" xfId="0" applyNumberFormat="1" applyFont="1" applyBorder="1"/>
    <xf numFmtId="2" fontId="6" fillId="0" borderId="8" xfId="0" applyNumberFormat="1" applyFont="1" applyBorder="1"/>
    <xf numFmtId="0" fontId="5" fillId="3" borderId="7" xfId="0" applyFont="1" applyFill="1" applyBorder="1"/>
    <xf numFmtId="2" fontId="6" fillId="3" borderId="6" xfId="0" applyNumberFormat="1" applyFont="1" applyFill="1" applyBorder="1"/>
    <xf numFmtId="2" fontId="6" fillId="3" borderId="8" xfId="0" applyNumberFormat="1" applyFont="1" applyFill="1" applyBorder="1"/>
    <xf numFmtId="2" fontId="6" fillId="0" borderId="0" xfId="0" applyNumberFormat="1" applyFont="1"/>
    <xf numFmtId="0" fontId="7" fillId="0" borderId="1" xfId="0" applyFont="1" applyBorder="1" applyAlignment="1">
      <alignment horizontal="left" indent="6"/>
    </xf>
    <xf numFmtId="0" fontId="6" fillId="3" borderId="10" xfId="0" applyFont="1" applyFill="1" applyBorder="1"/>
    <xf numFmtId="0" fontId="6" fillId="3" borderId="11" xfId="0" applyFont="1" applyFill="1" applyBorder="1"/>
    <xf numFmtId="2" fontId="6" fillId="0" borderId="2" xfId="0" applyNumberFormat="1" applyFont="1" applyBorder="1"/>
    <xf numFmtId="2" fontId="6" fillId="0" borderId="3" xfId="0" applyNumberFormat="1" applyFont="1" applyBorder="1"/>
    <xf numFmtId="0" fontId="7" fillId="0" borderId="4" xfId="0" applyFont="1" applyBorder="1" applyAlignment="1">
      <alignment horizontal="left" indent="3"/>
    </xf>
    <xf numFmtId="43" fontId="6" fillId="0" borderId="0" xfId="1" applyFont="1" applyBorder="1"/>
    <xf numFmtId="43" fontId="6" fillId="0" borderId="5" xfId="1" applyFont="1" applyBorder="1"/>
    <xf numFmtId="2" fontId="6" fillId="0" borderId="0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3"/>
    </xf>
    <xf numFmtId="2" fontId="6" fillId="0" borderId="6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43" fontId="6" fillId="0" borderId="6" xfId="1" applyFont="1" applyBorder="1"/>
    <xf numFmtId="43" fontId="6" fillId="0" borderId="8" xfId="1" applyFont="1" applyBorder="1"/>
    <xf numFmtId="0" fontId="6" fillId="0" borderId="6" xfId="0" applyFont="1" applyBorder="1"/>
    <xf numFmtId="0" fontId="6" fillId="0" borderId="8" xfId="0" applyFont="1" applyBorder="1"/>
    <xf numFmtId="43" fontId="6" fillId="0" borderId="0" xfId="1" applyFont="1" applyBorder="1" applyAlignment="1">
      <alignment horizontal="left" indent="1"/>
    </xf>
    <xf numFmtId="43" fontId="6" fillId="0" borderId="5" xfId="1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5" xfId="0" applyFont="1" applyBorder="1" applyAlignment="1">
      <alignment horizontal="left" indent="1"/>
    </xf>
    <xf numFmtId="0" fontId="6" fillId="0" borderId="6" xfId="0" applyFont="1" applyBorder="1" applyAlignment="1">
      <alignment horizontal="left" indent="1"/>
    </xf>
    <xf numFmtId="0" fontId="6" fillId="0" borderId="8" xfId="0" applyFont="1" applyBorder="1" applyAlignment="1">
      <alignment horizontal="left" indent="1"/>
    </xf>
    <xf numFmtId="2" fontId="6" fillId="3" borderId="10" xfId="0" applyNumberFormat="1" applyFont="1" applyFill="1" applyBorder="1" applyAlignment="1">
      <alignment horizontal="left" indent="3"/>
    </xf>
    <xf numFmtId="2" fontId="6" fillId="3" borderId="11" xfId="0" applyNumberFormat="1" applyFont="1" applyFill="1" applyBorder="1" applyAlignment="1">
      <alignment horizontal="left" indent="3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17</xdr:row>
      <xdr:rowOff>161925</xdr:rowOff>
    </xdr:from>
    <xdr:to>
      <xdr:col>4</xdr:col>
      <xdr:colOff>102156</xdr:colOff>
      <xdr:row>21</xdr:row>
      <xdr:rowOff>176893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4019550"/>
          <a:ext cx="1254681" cy="776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:O27"/>
  <sheetViews>
    <sheetView tabSelected="1" workbookViewId="0">
      <selection activeCell="G31" sqref="G30:G31"/>
    </sheetView>
  </sheetViews>
  <sheetFormatPr defaultRowHeight="15"/>
  <cols>
    <col min="1" max="16384" width="9.140625" style="4"/>
  </cols>
  <sheetData>
    <row r="3" spans="2:1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2:1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2:1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2:15" ht="44.25">
      <c r="B7" s="5"/>
      <c r="C7" s="8" t="s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ht="15.75">
      <c r="B9" s="5"/>
      <c r="C9" s="9" t="s">
        <v>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6"/>
      <c r="O10" s="7"/>
    </row>
    <row r="11" spans="2:1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ht="18">
      <c r="B13" s="5"/>
      <c r="C13" s="11" t="s"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2:1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2:15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</row>
    <row r="19" spans="2:1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2:15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2:1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 spans="2:1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2:15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</row>
    <row r="24" spans="2:15" ht="3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2:1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2:1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2:15">
      <c r="B27" s="1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49"/>
  <sheetViews>
    <sheetView workbookViewId="0">
      <selection sqref="A1:A1048576"/>
    </sheetView>
  </sheetViews>
  <sheetFormatPr defaultRowHeight="12.75"/>
  <cols>
    <col min="1" max="1" width="52" style="17" bestFit="1" customWidth="1"/>
    <col min="2" max="8" width="9.7109375" style="17" customWidth="1"/>
    <col min="9" max="16384" width="9.140625" style="17"/>
  </cols>
  <sheetData>
    <row r="1" spans="1:8">
      <c r="A1" s="14" t="s">
        <v>3</v>
      </c>
      <c r="B1" s="15"/>
      <c r="C1" s="15"/>
      <c r="D1" s="15"/>
      <c r="E1" s="15"/>
      <c r="F1" s="15"/>
      <c r="G1" s="15"/>
      <c r="H1" s="16"/>
    </row>
    <row r="2" spans="1:8">
      <c r="A2" s="18"/>
      <c r="B2" s="19">
        <v>2011</v>
      </c>
      <c r="C2" s="19">
        <v>2012</v>
      </c>
      <c r="D2" s="19">
        <v>2013</v>
      </c>
      <c r="E2" s="19">
        <v>2014</v>
      </c>
      <c r="F2" s="19">
        <v>2015</v>
      </c>
      <c r="G2" s="19">
        <v>2016</v>
      </c>
      <c r="H2" s="20">
        <v>2017</v>
      </c>
    </row>
    <row r="3" spans="1:8">
      <c r="A3" s="21" t="s">
        <v>4</v>
      </c>
      <c r="B3" s="22">
        <f t="shared" ref="B3:F3" si="0">B4+B36</f>
        <v>2609.5718555129661</v>
      </c>
      <c r="C3" s="22">
        <f t="shared" si="0"/>
        <v>3015.1675438455668</v>
      </c>
      <c r="D3" s="22">
        <f t="shared" si="0"/>
        <v>2800.612063996311</v>
      </c>
      <c r="E3" s="22">
        <f t="shared" si="0"/>
        <v>2814.5776425553959</v>
      </c>
      <c r="F3" s="22">
        <f t="shared" si="0"/>
        <v>2876.9034370251184</v>
      </c>
      <c r="G3" s="22">
        <f>G4+G36</f>
        <v>3183.6730675222802</v>
      </c>
      <c r="H3" s="23">
        <f t="shared" ref="H3" si="1">H4+H36</f>
        <v>3606.6605553768632</v>
      </c>
    </row>
    <row r="4" spans="1:8">
      <c r="A4" s="21" t="s">
        <v>5</v>
      </c>
      <c r="B4" s="22">
        <f t="shared" ref="B4:H4" si="2">SUM(B6:B20)</f>
        <v>2417.8211433719239</v>
      </c>
      <c r="C4" s="22">
        <f t="shared" si="2"/>
        <v>2620.8129532715279</v>
      </c>
      <c r="D4" s="22">
        <f t="shared" si="2"/>
        <v>2475.9012386795957</v>
      </c>
      <c r="E4" s="22">
        <f t="shared" si="2"/>
        <v>2611.5780255870918</v>
      </c>
      <c r="F4" s="22">
        <f t="shared" si="2"/>
        <v>2682.7796773040136</v>
      </c>
      <c r="G4" s="22">
        <f t="shared" si="2"/>
        <v>2992.3818699677627</v>
      </c>
      <c r="H4" s="23">
        <f t="shared" si="2"/>
        <v>3214.2964511632895</v>
      </c>
    </row>
    <row r="5" spans="1:8">
      <c r="A5" s="24" t="s">
        <v>6</v>
      </c>
      <c r="B5" s="25"/>
      <c r="C5" s="25"/>
      <c r="D5" s="25"/>
      <c r="E5" s="25"/>
      <c r="F5" s="25"/>
      <c r="G5" s="25"/>
      <c r="H5" s="26"/>
    </row>
    <row r="6" spans="1:8">
      <c r="A6" s="27" t="s">
        <v>7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9">
        <v>0</v>
      </c>
    </row>
    <row r="7" spans="1:8">
      <c r="A7" s="27" t="s">
        <v>8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9">
        <v>0</v>
      </c>
    </row>
    <row r="8" spans="1:8">
      <c r="A8" s="27" t="s">
        <v>9</v>
      </c>
      <c r="B8" s="28">
        <v>49.310955423820154</v>
      </c>
      <c r="C8" s="28">
        <v>47.662238632259104</v>
      </c>
      <c r="D8" s="28">
        <v>56.488657179089756</v>
      </c>
      <c r="E8" s="28">
        <v>93.796083500909702</v>
      </c>
      <c r="F8" s="28">
        <v>104.47506033789219</v>
      </c>
      <c r="G8" s="28">
        <v>117.48110993907822</v>
      </c>
      <c r="H8" s="29">
        <v>123.20145813230404</v>
      </c>
    </row>
    <row r="9" spans="1:8">
      <c r="A9" s="27" t="s">
        <v>10</v>
      </c>
      <c r="B9" s="28">
        <v>100.29897092411528</v>
      </c>
      <c r="C9" s="28">
        <v>108.24992307795213</v>
      </c>
      <c r="D9" s="28">
        <v>107.25005444041656</v>
      </c>
      <c r="E9" s="28">
        <v>104.20257588815475</v>
      </c>
      <c r="F9" s="28">
        <v>58.731116474479307</v>
      </c>
      <c r="G9" s="28">
        <v>10.547219770520741</v>
      </c>
      <c r="H9" s="29">
        <v>10.948858153747185</v>
      </c>
    </row>
    <row r="10" spans="1:8">
      <c r="A10" s="27" t="s">
        <v>11</v>
      </c>
      <c r="B10" s="28">
        <v>946.69309928914208</v>
      </c>
      <c r="C10" s="28">
        <v>969.2659629971505</v>
      </c>
      <c r="D10" s="28">
        <v>789.30213790718221</v>
      </c>
      <c r="E10" s="28">
        <v>835.99300967155023</v>
      </c>
      <c r="F10" s="28">
        <v>1020.2009028336464</v>
      </c>
      <c r="G10" s="28">
        <v>1174.3853928217768</v>
      </c>
      <c r="H10" s="29">
        <v>1262.3619599013618</v>
      </c>
    </row>
    <row r="11" spans="1:8">
      <c r="A11" s="27" t="s">
        <v>12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9">
        <v>0</v>
      </c>
    </row>
    <row r="12" spans="1:8">
      <c r="A12" s="27" t="s">
        <v>13</v>
      </c>
      <c r="B12" s="28">
        <v>54.27669566556316</v>
      </c>
      <c r="C12" s="28">
        <v>60.066086072427119</v>
      </c>
      <c r="D12" s="28">
        <v>45.973330600637915</v>
      </c>
      <c r="E12" s="28">
        <v>44.886526860097675</v>
      </c>
      <c r="F12" s="28">
        <v>2.1520514883346742</v>
      </c>
      <c r="G12" s="28">
        <v>18.504725206122316</v>
      </c>
      <c r="H12" s="29">
        <v>0</v>
      </c>
    </row>
    <row r="13" spans="1:8">
      <c r="A13" s="27" t="s">
        <v>14</v>
      </c>
      <c r="B13" s="28">
        <v>875.47873841968851</v>
      </c>
      <c r="C13" s="28">
        <v>959.73403793929174</v>
      </c>
      <c r="D13" s="28">
        <v>969.93930854266205</v>
      </c>
      <c r="E13" s="28">
        <v>969.25661411529256</v>
      </c>
      <c r="F13" s="28">
        <v>867.56391347099316</v>
      </c>
      <c r="G13" s="28">
        <v>878.51980421689689</v>
      </c>
      <c r="H13" s="29">
        <v>940.17583360137223</v>
      </c>
    </row>
    <row r="14" spans="1:8">
      <c r="A14" s="27" t="s">
        <v>15</v>
      </c>
      <c r="B14" s="28"/>
      <c r="C14" s="28"/>
      <c r="D14" s="28"/>
      <c r="E14" s="28"/>
      <c r="F14" s="28"/>
      <c r="G14" s="28"/>
      <c r="H14" s="29"/>
    </row>
    <row r="15" spans="1:8">
      <c r="A15" s="27" t="s">
        <v>16</v>
      </c>
      <c r="B15" s="28">
        <v>373.27726024584899</v>
      </c>
      <c r="C15" s="28">
        <v>457.63534935987479</v>
      </c>
      <c r="D15" s="28">
        <v>490.17190362124836</v>
      </c>
      <c r="E15" s="28">
        <v>525.20947045868047</v>
      </c>
      <c r="F15" s="28">
        <v>591.82477429158848</v>
      </c>
      <c r="G15" s="28">
        <v>699.31514296896853</v>
      </c>
      <c r="H15" s="29">
        <v>767.13048139809155</v>
      </c>
    </row>
    <row r="16" spans="1:8">
      <c r="A16" s="27" t="s">
        <v>17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9">
        <v>0</v>
      </c>
    </row>
    <row r="17" spans="1:8">
      <c r="A17" s="27" t="s">
        <v>18</v>
      </c>
      <c r="B17" s="28">
        <v>6.2663662528229018</v>
      </c>
      <c r="C17" s="28">
        <v>6.4258672124787619</v>
      </c>
      <c r="D17" s="28">
        <v>6.2177360472414716</v>
      </c>
      <c r="E17" s="28">
        <v>5.9549458967729576</v>
      </c>
      <c r="F17" s="28">
        <v>14.473272548493783</v>
      </c>
      <c r="G17" s="28">
        <v>36.500564990689519</v>
      </c>
      <c r="H17" s="29">
        <v>23.220435295379009</v>
      </c>
    </row>
    <row r="18" spans="1:8">
      <c r="A18" s="27" t="s">
        <v>19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9">
        <v>0</v>
      </c>
    </row>
    <row r="19" spans="1:8">
      <c r="A19" s="27" t="s">
        <v>20</v>
      </c>
      <c r="B19" s="28">
        <v>12.219057150922575</v>
      </c>
      <c r="C19" s="28">
        <v>11.773487980093911</v>
      </c>
      <c r="D19" s="28">
        <v>8.5085887763075316</v>
      </c>
      <c r="E19" s="28">
        <v>10.644690223115962</v>
      </c>
      <c r="F19" s="28">
        <v>7.6148654688477695</v>
      </c>
      <c r="G19" s="28">
        <v>37.977155527630082</v>
      </c>
      <c r="H19" s="29">
        <v>70.703334405489414</v>
      </c>
    </row>
    <row r="20" spans="1:8">
      <c r="A20" s="27" t="s">
        <v>21</v>
      </c>
      <c r="B20" s="28">
        <v>0</v>
      </c>
      <c r="C20" s="28">
        <v>0</v>
      </c>
      <c r="D20" s="28">
        <v>2.0495215648097145</v>
      </c>
      <c r="E20" s="28">
        <v>21.634108972517474</v>
      </c>
      <c r="F20" s="28">
        <v>15.743720389738089</v>
      </c>
      <c r="G20" s="28">
        <v>19.150754526080124</v>
      </c>
      <c r="H20" s="29">
        <v>16.554090275544123</v>
      </c>
    </row>
    <row r="21" spans="1:8">
      <c r="A21" s="30" t="s">
        <v>22</v>
      </c>
      <c r="B21" s="28"/>
      <c r="C21" s="28"/>
      <c r="D21" s="28"/>
      <c r="E21" s="28"/>
      <c r="F21" s="28"/>
      <c r="G21" s="28"/>
      <c r="H21" s="29"/>
    </row>
    <row r="22" spans="1:8">
      <c r="A22" s="27" t="s">
        <v>23</v>
      </c>
      <c r="B22" s="28">
        <v>6.5439987681884679E-2</v>
      </c>
      <c r="C22" s="28">
        <v>4.6822116092092416E-3</v>
      </c>
      <c r="D22" s="28">
        <v>0</v>
      </c>
      <c r="E22" s="28">
        <v>0.44886526860097675</v>
      </c>
      <c r="F22" s="28">
        <v>0.76539733619379624</v>
      </c>
      <c r="G22" s="28">
        <v>11.646180009902482</v>
      </c>
      <c r="H22" s="29">
        <v>22.526962683611199</v>
      </c>
    </row>
    <row r="23" spans="1:8">
      <c r="A23" s="27" t="s">
        <v>24</v>
      </c>
      <c r="B23" s="28">
        <v>822.58417378807701</v>
      </c>
      <c r="C23" s="28">
        <v>904.30574935452341</v>
      </c>
      <c r="D23" s="28">
        <v>810.64918595565359</v>
      </c>
      <c r="E23" s="28">
        <v>838.79684931667134</v>
      </c>
      <c r="F23" s="28">
        <v>726.96824439081104</v>
      </c>
      <c r="G23" s="28">
        <v>725.84773869529408</v>
      </c>
      <c r="H23" s="29">
        <v>724.72723299977702</v>
      </c>
    </row>
    <row r="24" spans="1:8">
      <c r="A24" s="27" t="s">
        <v>25</v>
      </c>
      <c r="B24" s="28">
        <v>0.40547129622501094</v>
      </c>
      <c r="C24" s="28">
        <v>0.53510989819534183</v>
      </c>
      <c r="D24" s="28">
        <v>0.16524267616278326</v>
      </c>
      <c r="E24" s="28">
        <v>0</v>
      </c>
      <c r="F24" s="28">
        <v>0</v>
      </c>
      <c r="G24" s="28">
        <v>0</v>
      </c>
      <c r="H24" s="29">
        <v>0</v>
      </c>
    </row>
    <row r="25" spans="1:8">
      <c r="A25" s="27" t="s">
        <v>26</v>
      </c>
      <c r="B25" s="28">
        <v>10.848897625522879</v>
      </c>
      <c r="C25" s="28">
        <v>12.428462495485009</v>
      </c>
      <c r="D25" s="28">
        <v>11.021968309272804</v>
      </c>
      <c r="E25" s="28">
        <v>9.9360815857512232</v>
      </c>
      <c r="F25" s="28">
        <v>8.2372396531688548</v>
      </c>
      <c r="G25" s="28">
        <v>9.6064839730480269</v>
      </c>
      <c r="H25" s="29">
        <v>10.975728292927201</v>
      </c>
    </row>
    <row r="26" spans="1:8">
      <c r="A26" s="27" t="s">
        <v>27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9">
        <v>0</v>
      </c>
    </row>
    <row r="27" spans="1:8">
      <c r="A27" s="27" t="s">
        <v>28</v>
      </c>
      <c r="B27" s="28">
        <v>1597.2617856134677</v>
      </c>
      <c r="C27" s="28">
        <v>1738.6081791547938</v>
      </c>
      <c r="D27" s="28">
        <v>1748.6133705663083</v>
      </c>
      <c r="E27" s="28">
        <v>1808.891123240448</v>
      </c>
      <c r="F27" s="28">
        <v>1946.1987127916334</v>
      </c>
      <c r="G27" s="28">
        <v>2071.3193981013069</v>
      </c>
      <c r="H27" s="29">
        <v>2196.4400834109802</v>
      </c>
    </row>
    <row r="28" spans="1:8">
      <c r="A28" s="27" t="s">
        <v>21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9">
        <v>0</v>
      </c>
    </row>
    <row r="29" spans="1:8">
      <c r="A29" s="30" t="s">
        <v>29</v>
      </c>
      <c r="B29" s="28"/>
      <c r="C29" s="28"/>
      <c r="D29" s="28"/>
      <c r="E29" s="28"/>
      <c r="F29" s="28"/>
      <c r="G29" s="28"/>
      <c r="H29" s="29"/>
    </row>
    <row r="30" spans="1:8">
      <c r="A30" s="27" t="s">
        <v>30</v>
      </c>
      <c r="B30" s="31" t="s">
        <v>31</v>
      </c>
      <c r="C30" s="31" t="s">
        <v>31</v>
      </c>
      <c r="D30" s="31" t="s">
        <v>31</v>
      </c>
      <c r="E30" s="31" t="s">
        <v>31</v>
      </c>
      <c r="F30" s="31" t="s">
        <v>31</v>
      </c>
      <c r="G30" s="31" t="s">
        <v>31</v>
      </c>
      <c r="H30" s="32" t="s">
        <v>31</v>
      </c>
    </row>
    <row r="31" spans="1:8">
      <c r="A31" s="33" t="s">
        <v>32</v>
      </c>
      <c r="B31" s="34" t="s">
        <v>31</v>
      </c>
      <c r="C31" s="34" t="s">
        <v>31</v>
      </c>
      <c r="D31" s="34" t="s">
        <v>31</v>
      </c>
      <c r="E31" s="34" t="s">
        <v>31</v>
      </c>
      <c r="F31" s="34" t="s">
        <v>31</v>
      </c>
      <c r="G31" s="34" t="s">
        <v>31</v>
      </c>
      <c r="H31" s="35" t="s">
        <v>31</v>
      </c>
    </row>
    <row r="32" spans="1:8">
      <c r="A32" s="36" t="s">
        <v>33</v>
      </c>
      <c r="B32" s="37" t="s">
        <v>34</v>
      </c>
      <c r="C32" s="37" t="s">
        <v>34</v>
      </c>
      <c r="D32" s="37" t="s">
        <v>34</v>
      </c>
      <c r="E32" s="37" t="s">
        <v>34</v>
      </c>
      <c r="F32" s="37" t="s">
        <v>34</v>
      </c>
      <c r="G32" s="37" t="s">
        <v>34</v>
      </c>
      <c r="H32" s="38" t="s">
        <v>34</v>
      </c>
    </row>
    <row r="33" spans="1:8">
      <c r="A33" s="24" t="s">
        <v>29</v>
      </c>
      <c r="B33" s="39" t="s">
        <v>34</v>
      </c>
      <c r="C33" s="39" t="s">
        <v>34</v>
      </c>
      <c r="D33" s="39" t="s">
        <v>34</v>
      </c>
      <c r="E33" s="39" t="s">
        <v>34</v>
      </c>
      <c r="F33" s="39" t="s">
        <v>34</v>
      </c>
      <c r="G33" s="39" t="s">
        <v>34</v>
      </c>
      <c r="H33" s="40" t="s">
        <v>34</v>
      </c>
    </row>
    <row r="34" spans="1:8">
      <c r="A34" s="27" t="s">
        <v>35</v>
      </c>
      <c r="B34" s="41" t="s">
        <v>34</v>
      </c>
      <c r="C34" s="41" t="s">
        <v>34</v>
      </c>
      <c r="D34" s="41" t="s">
        <v>34</v>
      </c>
      <c r="E34" s="41" t="s">
        <v>34</v>
      </c>
      <c r="F34" s="41" t="s">
        <v>34</v>
      </c>
      <c r="G34" s="41" t="s">
        <v>34</v>
      </c>
      <c r="H34" s="42" t="s">
        <v>34</v>
      </c>
    </row>
    <row r="35" spans="1:8">
      <c r="A35" s="33" t="s">
        <v>36</v>
      </c>
      <c r="B35" s="43" t="s">
        <v>34</v>
      </c>
      <c r="C35" s="43" t="s">
        <v>34</v>
      </c>
      <c r="D35" s="43" t="s">
        <v>34</v>
      </c>
      <c r="E35" s="43" t="s">
        <v>34</v>
      </c>
      <c r="F35" s="43" t="s">
        <v>34</v>
      </c>
      <c r="G35" s="43" t="s">
        <v>34</v>
      </c>
      <c r="H35" s="44" t="s">
        <v>34</v>
      </c>
    </row>
    <row r="36" spans="1:8">
      <c r="A36" s="36" t="s">
        <v>37</v>
      </c>
      <c r="B36" s="22">
        <f t="shared" ref="B36:H36" si="3">SUM(B37:B42)</f>
        <v>191.75071214104241</v>
      </c>
      <c r="C36" s="22">
        <f t="shared" si="3"/>
        <v>394.35459057403909</v>
      </c>
      <c r="D36" s="22">
        <f t="shared" si="3"/>
        <v>324.7108253167151</v>
      </c>
      <c r="E36" s="22">
        <f t="shared" si="3"/>
        <v>202.99961696830414</v>
      </c>
      <c r="F36" s="22">
        <f t="shared" si="3"/>
        <v>194.12375972110485</v>
      </c>
      <c r="G36" s="22">
        <f t="shared" si="3"/>
        <v>191.29119755451745</v>
      </c>
      <c r="H36" s="23">
        <f t="shared" si="3"/>
        <v>392.36410421357357</v>
      </c>
    </row>
    <row r="37" spans="1:8">
      <c r="A37" s="24" t="s">
        <v>29</v>
      </c>
      <c r="B37" s="25"/>
      <c r="C37" s="25"/>
      <c r="D37" s="25"/>
      <c r="E37" s="25"/>
      <c r="F37" s="25"/>
      <c r="G37" s="25"/>
      <c r="H37" s="26"/>
    </row>
    <row r="38" spans="1:8">
      <c r="A38" s="27" t="s">
        <v>38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9">
        <v>0</v>
      </c>
    </row>
    <row r="39" spans="1:8">
      <c r="A39" s="27" t="s">
        <v>39</v>
      </c>
      <c r="B39" s="28">
        <v>191.75071214104241</v>
      </c>
      <c r="C39" s="28">
        <v>394.35459057403909</v>
      </c>
      <c r="D39" s="28">
        <v>264.71748626180073</v>
      </c>
      <c r="E39" s="28">
        <v>202.91582878483194</v>
      </c>
      <c r="F39" s="28">
        <v>194.12375972110485</v>
      </c>
      <c r="G39" s="28">
        <v>59.864809592491333</v>
      </c>
      <c r="H39" s="29">
        <v>193.19395303956259</v>
      </c>
    </row>
    <row r="40" spans="1:8">
      <c r="A40" s="27" t="s">
        <v>40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9">
        <v>0</v>
      </c>
    </row>
    <row r="41" spans="1:8">
      <c r="A41" s="27" t="s">
        <v>41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9">
        <v>0</v>
      </c>
    </row>
    <row r="42" spans="1:8" ht="15">
      <c r="A42" s="33" t="s">
        <v>42</v>
      </c>
      <c r="B42" s="45">
        <v>0</v>
      </c>
      <c r="C42" s="45">
        <v>0</v>
      </c>
      <c r="D42" s="45">
        <v>59.993339054914365</v>
      </c>
      <c r="E42" s="45">
        <v>8.3788183472182323E-2</v>
      </c>
      <c r="F42" s="45">
        <v>0</v>
      </c>
      <c r="G42" s="45">
        <v>131.42638796202613</v>
      </c>
      <c r="H42" s="46">
        <v>199.17015117401095</v>
      </c>
    </row>
    <row r="43" spans="1:8">
      <c r="A43" s="47"/>
      <c r="B43" s="48"/>
      <c r="C43" s="48"/>
      <c r="D43" s="48"/>
      <c r="E43" s="48"/>
      <c r="F43" s="48"/>
      <c r="G43" s="48"/>
      <c r="H43" s="49"/>
    </row>
    <row r="44" spans="1:8">
      <c r="A44" s="50" t="s">
        <v>3</v>
      </c>
      <c r="B44" s="51"/>
      <c r="C44" s="51"/>
      <c r="D44" s="51"/>
      <c r="E44" s="51"/>
      <c r="F44" s="51"/>
      <c r="G44" s="51"/>
      <c r="H44" s="52"/>
    </row>
    <row r="45" spans="1:8">
      <c r="A45" s="53"/>
      <c r="B45" s="54">
        <v>2011</v>
      </c>
      <c r="C45" s="54">
        <v>2012</v>
      </c>
      <c r="D45" s="54">
        <v>2013</v>
      </c>
      <c r="E45" s="54">
        <v>2014</v>
      </c>
      <c r="F45" s="54">
        <v>2015</v>
      </c>
      <c r="G45" s="54">
        <v>2016</v>
      </c>
      <c r="H45" s="55">
        <v>2017</v>
      </c>
    </row>
    <row r="46" spans="1:8">
      <c r="A46" s="36" t="s">
        <v>43</v>
      </c>
      <c r="B46" s="22">
        <f t="shared" ref="B46:H46" si="4">SUM(B47:B49)</f>
        <v>0</v>
      </c>
      <c r="C46" s="22">
        <f t="shared" si="4"/>
        <v>0</v>
      </c>
      <c r="D46" s="22">
        <f t="shared" si="4"/>
        <v>0</v>
      </c>
      <c r="E46" s="22">
        <f t="shared" si="4"/>
        <v>0.46322895719620799</v>
      </c>
      <c r="F46" s="22">
        <f t="shared" si="4"/>
        <v>0</v>
      </c>
      <c r="G46" s="22">
        <f t="shared" si="4"/>
        <v>0</v>
      </c>
      <c r="H46" s="23">
        <f t="shared" si="4"/>
        <v>0</v>
      </c>
    </row>
    <row r="47" spans="1:8">
      <c r="A47" s="24" t="s">
        <v>29</v>
      </c>
      <c r="B47" s="25"/>
      <c r="C47" s="25"/>
      <c r="D47" s="25"/>
      <c r="E47" s="25"/>
      <c r="F47" s="25"/>
      <c r="G47" s="25"/>
      <c r="H47" s="26"/>
    </row>
    <row r="48" spans="1:8">
      <c r="A48" s="27" t="s">
        <v>44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9">
        <v>0</v>
      </c>
    </row>
    <row r="49" spans="1:8">
      <c r="A49" s="33" t="s">
        <v>45</v>
      </c>
      <c r="B49" s="56">
        <v>0</v>
      </c>
      <c r="C49" s="56">
        <v>0</v>
      </c>
      <c r="D49" s="56">
        <v>0</v>
      </c>
      <c r="E49" s="56">
        <v>0.46322895719620799</v>
      </c>
      <c r="F49" s="56">
        <v>0</v>
      </c>
      <c r="G49" s="56">
        <v>0</v>
      </c>
      <c r="H49" s="5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48"/>
  <sheetViews>
    <sheetView workbookViewId="0">
      <selection sqref="A1:A1048576"/>
    </sheetView>
  </sheetViews>
  <sheetFormatPr defaultRowHeight="12.75"/>
  <cols>
    <col min="1" max="1" width="52" style="17" bestFit="1" customWidth="1"/>
    <col min="2" max="16384" width="9.140625" style="17"/>
  </cols>
  <sheetData>
    <row r="1" spans="1:9">
      <c r="A1" s="14" t="s">
        <v>46</v>
      </c>
      <c r="B1" s="15"/>
      <c r="C1" s="15"/>
      <c r="D1" s="15"/>
      <c r="E1" s="15"/>
      <c r="F1" s="15"/>
      <c r="G1" s="15"/>
      <c r="H1" s="16"/>
    </row>
    <row r="2" spans="1:9">
      <c r="A2" s="18"/>
      <c r="B2" s="19">
        <v>2011</v>
      </c>
      <c r="C2" s="19">
        <v>2012</v>
      </c>
      <c r="D2" s="19">
        <v>2013</v>
      </c>
      <c r="E2" s="19">
        <v>2014</v>
      </c>
      <c r="F2" s="19">
        <v>2015</v>
      </c>
      <c r="G2" s="19">
        <v>2016</v>
      </c>
      <c r="H2" s="20">
        <v>2017</v>
      </c>
    </row>
    <row r="3" spans="1:9">
      <c r="A3" s="21" t="s">
        <v>4</v>
      </c>
      <c r="B3" s="22">
        <f>B4+B32+B35</f>
        <v>25.018523107421633</v>
      </c>
      <c r="C3" s="22">
        <f>C4+C32+C35</f>
        <v>113.3174267404965</v>
      </c>
      <c r="D3" s="22">
        <f>D4+D32+D35</f>
        <v>67.54705012932628</v>
      </c>
      <c r="E3" s="22">
        <f>E4+E32+E35</f>
        <v>48.628051142967834</v>
      </c>
      <c r="F3" s="22">
        <f t="shared" ref="B3:F3" si="0">F4+F32+F35</f>
        <v>57.188926862611069</v>
      </c>
      <c r="G3" s="22">
        <f>G4+G32+G35</f>
        <v>74.284976420390748</v>
      </c>
      <c r="H3" s="23">
        <f>H4+H32+H35</f>
        <v>91.791936286709813</v>
      </c>
    </row>
    <row r="4" spans="1:9">
      <c r="A4" s="58" t="s">
        <v>5</v>
      </c>
      <c r="B4" s="59">
        <f t="shared" ref="B4:E4" si="1">SUM(B5:B20)</f>
        <v>20.867860240366745</v>
      </c>
      <c r="C4" s="59">
        <f t="shared" si="1"/>
        <v>32.436446214147956</v>
      </c>
      <c r="D4" s="59">
        <f t="shared" si="1"/>
        <v>39.834277620396605</v>
      </c>
      <c r="E4" s="59">
        <f t="shared" si="1"/>
        <v>48.628051142967834</v>
      </c>
      <c r="F4" s="59">
        <f>SUM(F5:F20)</f>
        <v>57.188926862611069</v>
      </c>
      <c r="G4" s="59">
        <f>SUM(G5:G20)</f>
        <v>74.284976420390748</v>
      </c>
      <c r="H4" s="60">
        <f>SUM(H5:H20)</f>
        <v>91.791936286709813</v>
      </c>
    </row>
    <row r="5" spans="1:9">
      <c r="A5" s="24" t="s">
        <v>6</v>
      </c>
      <c r="B5" s="25"/>
      <c r="C5" s="25"/>
      <c r="D5" s="25"/>
      <c r="E5" s="25"/>
      <c r="F5" s="25"/>
      <c r="G5" s="25"/>
      <c r="H5" s="26"/>
      <c r="I5" s="61"/>
    </row>
    <row r="6" spans="1:9">
      <c r="A6" s="27" t="s">
        <v>7</v>
      </c>
      <c r="B6" s="79">
        <v>0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80">
        <v>0</v>
      </c>
    </row>
    <row r="7" spans="1:9">
      <c r="A7" s="27" t="s">
        <v>8</v>
      </c>
      <c r="B7" s="79">
        <v>0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80">
        <v>0</v>
      </c>
    </row>
    <row r="8" spans="1:9">
      <c r="A8" s="27" t="s">
        <v>9</v>
      </c>
      <c r="B8" s="79">
        <v>1.1894436872754306</v>
      </c>
      <c r="C8" s="79">
        <v>9.8019660299881792</v>
      </c>
      <c r="D8" s="79">
        <v>13.119041753910579</v>
      </c>
      <c r="E8" s="79">
        <v>18.053790520470098</v>
      </c>
      <c r="F8" s="79">
        <v>13.91790840738209</v>
      </c>
      <c r="G8" s="79">
        <v>16.502133393218056</v>
      </c>
      <c r="H8" s="80">
        <v>11.705077152812343</v>
      </c>
    </row>
    <row r="9" spans="1:9">
      <c r="A9" s="27" t="s">
        <v>10</v>
      </c>
      <c r="B9" s="79">
        <v>0.86730268863833482</v>
      </c>
      <c r="C9" s="79">
        <v>0.43551297206495365</v>
      </c>
      <c r="D9" s="79">
        <v>0.41877078457938172</v>
      </c>
      <c r="E9" s="79">
        <v>0.43264884411726717</v>
      </c>
      <c r="F9" s="79">
        <v>0.45796308954203685</v>
      </c>
      <c r="G9" s="79">
        <v>0.50153454599895197</v>
      </c>
      <c r="H9" s="80">
        <v>0.55583208893313418</v>
      </c>
    </row>
    <row r="10" spans="1:9">
      <c r="A10" s="27" t="s">
        <v>11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80">
        <v>0</v>
      </c>
    </row>
    <row r="11" spans="1:9">
      <c r="A11" s="27" t="s">
        <v>12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80">
        <v>0</v>
      </c>
    </row>
    <row r="12" spans="1:9">
      <c r="A12" s="27" t="s">
        <v>13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80">
        <v>0</v>
      </c>
    </row>
    <row r="13" spans="1:9">
      <c r="A13" s="27" t="s">
        <v>14</v>
      </c>
      <c r="B13" s="79">
        <v>6.5598438855160452</v>
      </c>
      <c r="C13" s="79">
        <v>7.04000497729111</v>
      </c>
      <c r="D13" s="79">
        <v>7.1832738021923896</v>
      </c>
      <c r="E13" s="79">
        <v>7.8046622756037696</v>
      </c>
      <c r="F13" s="79">
        <v>11.689336978810662</v>
      </c>
      <c r="G13" s="79">
        <v>11.317164458417547</v>
      </c>
      <c r="H13" s="80">
        <v>13.663680106188815</v>
      </c>
    </row>
    <row r="14" spans="1:9">
      <c r="A14" s="27" t="s">
        <v>15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80">
        <v>0</v>
      </c>
    </row>
    <row r="15" spans="1:9">
      <c r="A15" s="27" t="s">
        <v>16</v>
      </c>
      <c r="B15" s="79">
        <v>12.251269978936936</v>
      </c>
      <c r="C15" s="79">
        <v>14.847881540471599</v>
      </c>
      <c r="D15" s="79">
        <v>19.11319127971425</v>
      </c>
      <c r="E15" s="79">
        <v>22.336949502776697</v>
      </c>
      <c r="F15" s="79">
        <v>31.123718386876277</v>
      </c>
      <c r="G15" s="79">
        <v>45.665468972228467</v>
      </c>
      <c r="H15" s="80">
        <v>64.162103865936615</v>
      </c>
    </row>
    <row r="16" spans="1:9">
      <c r="A16" s="27" t="s">
        <v>17</v>
      </c>
      <c r="B16" s="79">
        <v>0</v>
      </c>
      <c r="C16" s="79">
        <v>0.31108069433210978</v>
      </c>
      <c r="D16" s="79">
        <v>0</v>
      </c>
      <c r="E16" s="79">
        <v>0</v>
      </c>
      <c r="F16" s="79">
        <v>0</v>
      </c>
      <c r="G16" s="79">
        <v>0</v>
      </c>
      <c r="H16" s="80">
        <v>0</v>
      </c>
    </row>
    <row r="17" spans="1:8">
      <c r="A17" s="27" t="s">
        <v>18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9">
        <v>0.29867505052773408</v>
      </c>
      <c r="H17" s="80">
        <v>0.61846689895470375</v>
      </c>
    </row>
    <row r="18" spans="1:8">
      <c r="A18" s="27" t="s">
        <v>19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80">
        <v>0</v>
      </c>
    </row>
    <row r="19" spans="1:8">
      <c r="A19" s="27" t="s">
        <v>20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80">
        <v>1.0867761738841877</v>
      </c>
    </row>
    <row r="20" spans="1:8">
      <c r="A20" s="27" t="s">
        <v>21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80">
        <v>0</v>
      </c>
    </row>
    <row r="21" spans="1:8">
      <c r="A21" s="30" t="s">
        <v>22</v>
      </c>
      <c r="B21" s="79"/>
      <c r="C21" s="79"/>
      <c r="D21" s="79"/>
      <c r="E21" s="79"/>
      <c r="F21" s="79"/>
      <c r="G21" s="79"/>
      <c r="H21" s="80"/>
    </row>
    <row r="22" spans="1:8">
      <c r="A22" s="27" t="s">
        <v>23</v>
      </c>
      <c r="B22" s="79">
        <v>0</v>
      </c>
      <c r="C22" s="79">
        <v>2.2086729297579795</v>
      </c>
      <c r="D22" s="79">
        <v>2.5779036827195472</v>
      </c>
      <c r="E22" s="79">
        <v>2.4467260751646647</v>
      </c>
      <c r="F22" s="79">
        <v>2.6153110047846888</v>
      </c>
      <c r="G22" s="79">
        <v>2.9021633355790102</v>
      </c>
      <c r="H22" s="80">
        <v>3.9021633355790102</v>
      </c>
    </row>
    <row r="23" spans="1:8">
      <c r="A23" s="27" t="s">
        <v>24</v>
      </c>
      <c r="B23" s="79">
        <v>12.469954156857884</v>
      </c>
      <c r="C23" s="79">
        <v>20.715298948547254</v>
      </c>
      <c r="D23" s="79">
        <v>26.908917354353985</v>
      </c>
      <c r="E23" s="79">
        <v>34.086658917732144</v>
      </c>
      <c r="F23" s="79">
        <v>39.621257689678735</v>
      </c>
      <c r="G23" s="79">
        <v>52.978666067819439</v>
      </c>
      <c r="H23" s="80">
        <v>57.329517172722745</v>
      </c>
    </row>
    <row r="24" spans="1:8">
      <c r="A24" s="27" t="s">
        <v>25</v>
      </c>
      <c r="B24" s="79">
        <v>4.7571552471812666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80">
        <v>0</v>
      </c>
    </row>
    <row r="25" spans="1:8">
      <c r="A25" s="27" t="s">
        <v>26</v>
      </c>
      <c r="B25" s="79">
        <v>0</v>
      </c>
      <c r="C25" s="79">
        <v>0</v>
      </c>
      <c r="D25" s="79">
        <v>0</v>
      </c>
      <c r="E25" s="79">
        <v>0</v>
      </c>
      <c r="F25" s="79">
        <v>0.4077238550922761</v>
      </c>
      <c r="G25" s="79">
        <v>0.37951942510666969</v>
      </c>
      <c r="H25" s="80">
        <v>0.96648415463746473</v>
      </c>
    </row>
    <row r="26" spans="1:8">
      <c r="A26" s="27" t="s">
        <v>27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80">
        <v>0</v>
      </c>
    </row>
    <row r="27" spans="1:8">
      <c r="A27" s="27" t="s">
        <v>28</v>
      </c>
      <c r="B27" s="79">
        <v>8.3979060835088593</v>
      </c>
      <c r="C27" s="79">
        <v>11.721147265600697</v>
      </c>
      <c r="D27" s="79">
        <v>12.925360266042615</v>
      </c>
      <c r="E27" s="79">
        <v>14.541392225235695</v>
      </c>
      <c r="F27" s="79">
        <v>17.159945317840055</v>
      </c>
      <c r="G27" s="79">
        <v>20.92679092746463</v>
      </c>
      <c r="H27" s="80">
        <v>33.49593495934959</v>
      </c>
    </row>
    <row r="28" spans="1:8">
      <c r="A28" s="27" t="s">
        <v>21</v>
      </c>
      <c r="B28" s="79">
        <v>0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80">
        <v>0</v>
      </c>
    </row>
    <row r="29" spans="1:8">
      <c r="A29" s="30" t="s">
        <v>29</v>
      </c>
      <c r="B29" s="81"/>
      <c r="C29" s="81"/>
      <c r="D29" s="81"/>
      <c r="E29" s="81"/>
      <c r="F29" s="81"/>
      <c r="G29" s="81"/>
      <c r="H29" s="82"/>
    </row>
    <row r="30" spans="1:8">
      <c r="A30" s="27" t="s">
        <v>30</v>
      </c>
      <c r="B30" s="81" t="s">
        <v>31</v>
      </c>
      <c r="C30" s="81" t="s">
        <v>31</v>
      </c>
      <c r="D30" s="81" t="s">
        <v>31</v>
      </c>
      <c r="E30" s="81" t="s">
        <v>31</v>
      </c>
      <c r="F30" s="81" t="s">
        <v>31</v>
      </c>
      <c r="G30" s="81" t="s">
        <v>31</v>
      </c>
      <c r="H30" s="82" t="s">
        <v>31</v>
      </c>
    </row>
    <row r="31" spans="1:8">
      <c r="A31" s="33" t="s">
        <v>32</v>
      </c>
      <c r="B31" s="83" t="s">
        <v>31</v>
      </c>
      <c r="C31" s="83" t="s">
        <v>31</v>
      </c>
      <c r="D31" s="83" t="s">
        <v>31</v>
      </c>
      <c r="E31" s="83" t="s">
        <v>31</v>
      </c>
      <c r="F31" s="83" t="s">
        <v>31</v>
      </c>
      <c r="G31" s="83" t="s">
        <v>31</v>
      </c>
      <c r="H31" s="84" t="s">
        <v>31</v>
      </c>
    </row>
    <row r="32" spans="1:8">
      <c r="A32" s="36" t="s">
        <v>47</v>
      </c>
      <c r="B32" s="85">
        <f>B33</f>
        <v>4.150662867054888</v>
      </c>
      <c r="C32" s="85">
        <f t="shared" ref="B32:H32" si="2">C33</f>
        <v>80.880980526348537</v>
      </c>
      <c r="D32" s="85">
        <f t="shared" si="2"/>
        <v>27.712772508929671</v>
      </c>
      <c r="E32" s="85">
        <f t="shared" si="2"/>
        <v>0</v>
      </c>
      <c r="F32" s="85">
        <f t="shared" si="2"/>
        <v>0</v>
      </c>
      <c r="G32" s="85">
        <f t="shared" si="2"/>
        <v>0</v>
      </c>
      <c r="H32" s="86">
        <f t="shared" si="2"/>
        <v>0</v>
      </c>
    </row>
    <row r="33" spans="1:8">
      <c r="A33" s="62" t="s">
        <v>47</v>
      </c>
      <c r="B33" s="79">
        <v>4.150662867054888</v>
      </c>
      <c r="C33" s="79">
        <v>80.880980526348537</v>
      </c>
      <c r="D33" s="79">
        <v>27.712772508929671</v>
      </c>
      <c r="E33" s="79">
        <v>0</v>
      </c>
      <c r="F33" s="79">
        <v>0</v>
      </c>
      <c r="G33" s="79">
        <v>0</v>
      </c>
      <c r="H33" s="80">
        <v>0</v>
      </c>
    </row>
    <row r="34" spans="1:8">
      <c r="A34" s="27"/>
      <c r="B34" s="41"/>
      <c r="C34" s="41"/>
      <c r="D34" s="41"/>
      <c r="E34" s="41"/>
      <c r="F34" s="41"/>
      <c r="G34" s="41"/>
      <c r="H34" s="42"/>
    </row>
    <row r="35" spans="1:8">
      <c r="A35" s="36" t="s">
        <v>48</v>
      </c>
      <c r="B35" s="22">
        <f t="shared" ref="B35:H35" si="3">SUM(B36:B41)</f>
        <v>0</v>
      </c>
      <c r="C35" s="22">
        <f t="shared" si="3"/>
        <v>0</v>
      </c>
      <c r="D35" s="22">
        <f t="shared" si="3"/>
        <v>0</v>
      </c>
      <c r="E35" s="22">
        <f t="shared" si="3"/>
        <v>0</v>
      </c>
      <c r="F35" s="22">
        <f t="shared" si="3"/>
        <v>0</v>
      </c>
      <c r="G35" s="22">
        <f t="shared" si="3"/>
        <v>0</v>
      </c>
      <c r="H35" s="23">
        <f t="shared" si="3"/>
        <v>0</v>
      </c>
    </row>
    <row r="36" spans="1:8">
      <c r="A36" s="24" t="s">
        <v>29</v>
      </c>
      <c r="B36" s="25"/>
      <c r="C36" s="25"/>
      <c r="D36" s="25"/>
      <c r="E36" s="25"/>
      <c r="F36" s="25"/>
      <c r="G36" s="25"/>
      <c r="H36" s="26"/>
    </row>
    <row r="37" spans="1:8">
      <c r="A37" s="27" t="s">
        <v>38</v>
      </c>
      <c r="B37" s="68">
        <v>0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9">
        <v>0</v>
      </c>
    </row>
    <row r="38" spans="1:8">
      <c r="A38" s="27" t="s">
        <v>39</v>
      </c>
      <c r="B38" s="68">
        <v>0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9">
        <v>0</v>
      </c>
    </row>
    <row r="39" spans="1:8">
      <c r="A39" s="27" t="s">
        <v>40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9">
        <v>0</v>
      </c>
    </row>
    <row r="40" spans="1:8">
      <c r="A40" s="27" t="s">
        <v>41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9">
        <v>0</v>
      </c>
    </row>
    <row r="41" spans="1:8">
      <c r="A41" s="33" t="s">
        <v>42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6">
        <v>0</v>
      </c>
    </row>
    <row r="42" spans="1:8">
      <c r="A42" s="47"/>
      <c r="B42" s="48"/>
      <c r="C42" s="48"/>
      <c r="D42" s="48"/>
      <c r="E42" s="48"/>
      <c r="F42" s="48"/>
      <c r="G42" s="48"/>
      <c r="H42" s="49"/>
    </row>
    <row r="43" spans="1:8">
      <c r="A43" s="50" t="s">
        <v>46</v>
      </c>
      <c r="B43" s="51"/>
      <c r="C43" s="51"/>
      <c r="D43" s="51"/>
      <c r="E43" s="51"/>
      <c r="F43" s="51"/>
      <c r="G43" s="51"/>
      <c r="H43" s="52"/>
    </row>
    <row r="44" spans="1:8">
      <c r="A44" s="53"/>
      <c r="B44" s="54">
        <v>2011</v>
      </c>
      <c r="C44" s="54">
        <v>2012</v>
      </c>
      <c r="D44" s="54">
        <v>2013</v>
      </c>
      <c r="E44" s="54">
        <v>2014</v>
      </c>
      <c r="F44" s="54">
        <v>2015</v>
      </c>
      <c r="G44" s="54">
        <v>2016</v>
      </c>
      <c r="H44" s="55">
        <v>2016</v>
      </c>
    </row>
    <row r="45" spans="1:8">
      <c r="A45" s="36" t="s">
        <v>43</v>
      </c>
      <c r="B45" s="63"/>
      <c r="C45" s="63"/>
      <c r="D45" s="63"/>
      <c r="E45" s="63"/>
      <c r="F45" s="63"/>
      <c r="G45" s="63"/>
      <c r="H45" s="64"/>
    </row>
    <row r="46" spans="1:8">
      <c r="A46" s="24" t="s">
        <v>29</v>
      </c>
      <c r="B46" s="25"/>
      <c r="C46" s="25"/>
      <c r="D46" s="25"/>
      <c r="E46" s="25"/>
      <c r="F46" s="25"/>
      <c r="G46" s="25"/>
      <c r="H46" s="26"/>
    </row>
    <row r="47" spans="1:8">
      <c r="A47" s="27" t="s">
        <v>44</v>
      </c>
      <c r="B47" s="68">
        <v>0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9">
        <v>0</v>
      </c>
    </row>
    <row r="48" spans="1:8">
      <c r="A48" s="33" t="s">
        <v>45</v>
      </c>
      <c r="B48" s="75">
        <v>0</v>
      </c>
      <c r="C48" s="75">
        <v>0</v>
      </c>
      <c r="D48" s="75">
        <v>0</v>
      </c>
      <c r="E48" s="75">
        <v>0</v>
      </c>
      <c r="F48" s="75">
        <v>0</v>
      </c>
      <c r="G48" s="75">
        <v>0</v>
      </c>
      <c r="H48" s="7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49"/>
  <sheetViews>
    <sheetView workbookViewId="0">
      <selection activeCell="L15" sqref="L15"/>
    </sheetView>
  </sheetViews>
  <sheetFormatPr defaultRowHeight="12.75"/>
  <cols>
    <col min="1" max="1" width="46.42578125" style="17" customWidth="1"/>
    <col min="2" max="8" width="7.7109375" style="17" customWidth="1"/>
    <col min="9" max="16384" width="9.140625" style="17"/>
  </cols>
  <sheetData>
    <row r="1" spans="1:8">
      <c r="A1" s="14" t="s">
        <v>49</v>
      </c>
      <c r="B1" s="15"/>
      <c r="C1" s="15"/>
      <c r="D1" s="15"/>
      <c r="E1" s="15"/>
      <c r="F1" s="15"/>
      <c r="G1" s="15"/>
      <c r="H1" s="16"/>
    </row>
    <row r="2" spans="1:8">
      <c r="A2" s="18"/>
      <c r="B2" s="19">
        <v>2011</v>
      </c>
      <c r="C2" s="19">
        <v>2012</v>
      </c>
      <c r="D2" s="19">
        <v>2013</v>
      </c>
      <c r="E2" s="19">
        <v>2014</v>
      </c>
      <c r="F2" s="19">
        <v>2015</v>
      </c>
      <c r="G2" s="19">
        <v>2016</v>
      </c>
      <c r="H2" s="20">
        <v>2017</v>
      </c>
    </row>
    <row r="3" spans="1:8">
      <c r="A3" s="21" t="s">
        <v>4</v>
      </c>
      <c r="B3" s="22">
        <f t="shared" ref="B3:G3" si="0">SUM(B4+B36+B32)</f>
        <v>1.48466655849424</v>
      </c>
      <c r="C3" s="22">
        <f t="shared" si="0"/>
        <v>1.4975524765618518</v>
      </c>
      <c r="D3" s="22">
        <f t="shared" si="0"/>
        <v>1.4881000731053529</v>
      </c>
      <c r="E3" s="22">
        <f t="shared" si="0"/>
        <v>1.5844055656183107</v>
      </c>
      <c r="F3" s="22">
        <f t="shared" si="0"/>
        <v>1.8276889221837249</v>
      </c>
      <c r="G3" s="22">
        <f>SUM(G4+G36+G32)</f>
        <v>1.8161805173362686</v>
      </c>
      <c r="H3" s="23">
        <f>SUM(H4+H36+H32)</f>
        <v>5.2200000000000006</v>
      </c>
    </row>
    <row r="4" spans="1:8">
      <c r="A4" s="58" t="s">
        <v>5</v>
      </c>
      <c r="B4" s="59">
        <f t="shared" ref="B4:F4" si="1">SUM(B5:B20)</f>
        <v>1.48466655849424</v>
      </c>
      <c r="C4" s="59">
        <f t="shared" si="1"/>
        <v>1.4975524765618518</v>
      </c>
      <c r="D4" s="59">
        <f t="shared" si="1"/>
        <v>1.4881000731053529</v>
      </c>
      <c r="E4" s="59">
        <f t="shared" si="1"/>
        <v>1.5844055656183107</v>
      </c>
      <c r="F4" s="59">
        <f t="shared" si="1"/>
        <v>1.8276889221837249</v>
      </c>
      <c r="G4" s="59">
        <f t="shared" ref="G4:H4" si="2">SUM(G5:G20)</f>
        <v>1.8161805173362686</v>
      </c>
      <c r="H4" s="60">
        <f>SUM(H5:H20)</f>
        <v>5.2200000000000006</v>
      </c>
    </row>
    <row r="5" spans="1:8">
      <c r="A5" s="24" t="s">
        <v>6</v>
      </c>
      <c r="B5" s="65"/>
      <c r="C5" s="65"/>
      <c r="D5" s="65"/>
      <c r="E5" s="65"/>
      <c r="F5" s="65"/>
      <c r="G5" s="65"/>
      <c r="H5" s="66"/>
    </row>
    <row r="6" spans="1:8">
      <c r="A6" s="67" t="s">
        <v>7</v>
      </c>
      <c r="B6" s="68">
        <v>0</v>
      </c>
      <c r="C6" s="68">
        <v>0</v>
      </c>
      <c r="D6" s="68">
        <v>0</v>
      </c>
      <c r="E6" s="68">
        <v>0</v>
      </c>
      <c r="F6" s="68">
        <v>0</v>
      </c>
      <c r="G6" s="68">
        <v>0</v>
      </c>
      <c r="H6" s="69">
        <v>0</v>
      </c>
    </row>
    <row r="7" spans="1:8">
      <c r="A7" s="67" t="s">
        <v>8</v>
      </c>
      <c r="B7" s="68">
        <v>0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9">
        <v>0</v>
      </c>
    </row>
    <row r="8" spans="1:8">
      <c r="A8" s="67" t="s">
        <v>9</v>
      </c>
      <c r="B8" s="68">
        <v>1.48466655849424</v>
      </c>
      <c r="C8" s="68">
        <v>1.4975524765618518</v>
      </c>
      <c r="D8" s="68">
        <v>1.4881000731053529</v>
      </c>
      <c r="E8" s="68">
        <v>1.5020739338053681</v>
      </c>
      <c r="F8" s="68">
        <v>1.7203464743889876</v>
      </c>
      <c r="G8" s="68">
        <v>1.6694184553292974</v>
      </c>
      <c r="H8" s="69">
        <v>1.52</v>
      </c>
    </row>
    <row r="9" spans="1:8">
      <c r="A9" s="67" t="s">
        <v>10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9">
        <v>0</v>
      </c>
    </row>
    <row r="10" spans="1:8">
      <c r="A10" s="67" t="s">
        <v>11</v>
      </c>
      <c r="B10" s="68">
        <v>0</v>
      </c>
      <c r="C10" s="68">
        <v>0</v>
      </c>
      <c r="D10" s="68">
        <v>0</v>
      </c>
      <c r="E10" s="68">
        <v>8.2331631812942549E-2</v>
      </c>
      <c r="F10" s="68">
        <v>0.10734244779473733</v>
      </c>
      <c r="G10" s="68">
        <v>0.1467620620069712</v>
      </c>
      <c r="H10" s="69">
        <v>3.7</v>
      </c>
    </row>
    <row r="11" spans="1:8">
      <c r="A11" s="67" t="s">
        <v>12</v>
      </c>
      <c r="B11" s="68">
        <v>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9">
        <v>0</v>
      </c>
    </row>
    <row r="12" spans="1:8">
      <c r="A12" s="67" t="s">
        <v>13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9">
        <v>0</v>
      </c>
    </row>
    <row r="13" spans="1:8">
      <c r="A13" s="67" t="s">
        <v>14</v>
      </c>
      <c r="B13" s="68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9">
        <v>0</v>
      </c>
    </row>
    <row r="14" spans="1:8">
      <c r="A14" s="67" t="s">
        <v>15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9">
        <v>0</v>
      </c>
    </row>
    <row r="15" spans="1:8">
      <c r="A15" s="67" t="s">
        <v>16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9">
        <v>0</v>
      </c>
    </row>
    <row r="16" spans="1:8">
      <c r="A16" s="67" t="s">
        <v>17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9">
        <v>0</v>
      </c>
    </row>
    <row r="17" spans="1:8">
      <c r="A17" s="67" t="s">
        <v>18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9">
        <v>0</v>
      </c>
    </row>
    <row r="18" spans="1:8">
      <c r="A18" s="67" t="s">
        <v>19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9">
        <v>0</v>
      </c>
    </row>
    <row r="19" spans="1:8">
      <c r="A19" s="67" t="s">
        <v>20</v>
      </c>
      <c r="B19" s="68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9">
        <v>0</v>
      </c>
    </row>
    <row r="20" spans="1:8">
      <c r="A20" s="67" t="s">
        <v>21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9">
        <v>0</v>
      </c>
    </row>
    <row r="21" spans="1:8">
      <c r="A21" s="30" t="s">
        <v>22</v>
      </c>
      <c r="B21" s="68"/>
      <c r="C21" s="68"/>
      <c r="D21" s="68"/>
      <c r="E21" s="68"/>
      <c r="F21" s="68"/>
      <c r="G21" s="68"/>
      <c r="H21" s="69"/>
    </row>
    <row r="22" spans="1:8">
      <c r="A22" s="67" t="s">
        <v>23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9">
        <v>0</v>
      </c>
    </row>
    <row r="23" spans="1:8">
      <c r="A23" s="67" t="s">
        <v>24</v>
      </c>
      <c r="B23" s="68">
        <v>1.48466655849424</v>
      </c>
      <c r="C23" s="68">
        <v>1.4975524765618518</v>
      </c>
      <c r="D23" s="68">
        <v>1.4881000731053529</v>
      </c>
      <c r="E23" s="68">
        <v>1.5844055656183107</v>
      </c>
      <c r="F23" s="68">
        <v>1.8276889221837249</v>
      </c>
      <c r="G23" s="68">
        <v>1.8161805173362686</v>
      </c>
      <c r="H23" s="69">
        <v>5.22</v>
      </c>
    </row>
    <row r="24" spans="1:8">
      <c r="A24" s="67" t="s">
        <v>25</v>
      </c>
      <c r="B24" s="68">
        <v>0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9">
        <v>0</v>
      </c>
    </row>
    <row r="25" spans="1:8">
      <c r="A25" s="67" t="s">
        <v>26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9">
        <v>0</v>
      </c>
    </row>
    <row r="26" spans="1:8">
      <c r="A26" s="67" t="s">
        <v>27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9">
        <v>0</v>
      </c>
    </row>
    <row r="27" spans="1:8">
      <c r="A27" s="67" t="s">
        <v>28</v>
      </c>
      <c r="B27" s="68">
        <v>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9">
        <v>0</v>
      </c>
    </row>
    <row r="28" spans="1:8">
      <c r="A28" s="67" t="s">
        <v>21</v>
      </c>
      <c r="B28" s="68">
        <v>0</v>
      </c>
      <c r="C28" s="68">
        <v>0</v>
      </c>
      <c r="D28" s="68">
        <v>0</v>
      </c>
      <c r="E28" s="68">
        <v>0</v>
      </c>
      <c r="F28" s="68">
        <v>0</v>
      </c>
      <c r="G28" s="68">
        <v>0</v>
      </c>
      <c r="H28" s="69">
        <v>0</v>
      </c>
    </row>
    <row r="29" spans="1:8">
      <c r="A29" s="30" t="s">
        <v>29</v>
      </c>
      <c r="B29" s="28"/>
      <c r="C29" s="28"/>
      <c r="D29" s="28"/>
      <c r="E29" s="28"/>
      <c r="F29" s="28"/>
      <c r="G29" s="28"/>
      <c r="H29" s="29"/>
    </row>
    <row r="30" spans="1:8">
      <c r="A30" s="67" t="s">
        <v>30</v>
      </c>
      <c r="B30" s="70" t="s">
        <v>31</v>
      </c>
      <c r="C30" s="70" t="s">
        <v>31</v>
      </c>
      <c r="D30" s="70" t="s">
        <v>31</v>
      </c>
      <c r="E30" s="70" t="s">
        <v>31</v>
      </c>
      <c r="F30" s="70" t="s">
        <v>31</v>
      </c>
      <c r="G30" s="70" t="s">
        <v>31</v>
      </c>
      <c r="H30" s="71" t="s">
        <v>31</v>
      </c>
    </row>
    <row r="31" spans="1:8">
      <c r="A31" s="72" t="s">
        <v>32</v>
      </c>
      <c r="B31" s="73" t="s">
        <v>31</v>
      </c>
      <c r="C31" s="73" t="s">
        <v>31</v>
      </c>
      <c r="D31" s="73" t="s">
        <v>31</v>
      </c>
      <c r="E31" s="73" t="s">
        <v>31</v>
      </c>
      <c r="F31" s="73" t="s">
        <v>31</v>
      </c>
      <c r="G31" s="73" t="s">
        <v>31</v>
      </c>
      <c r="H31" s="74" t="s">
        <v>31</v>
      </c>
    </row>
    <row r="32" spans="1:8">
      <c r="A32" s="36" t="s">
        <v>33</v>
      </c>
      <c r="B32" s="63"/>
      <c r="C32" s="63"/>
      <c r="D32" s="63"/>
      <c r="E32" s="63"/>
      <c r="F32" s="63"/>
      <c r="G32" s="63"/>
      <c r="H32" s="64"/>
    </row>
    <row r="33" spans="1:8">
      <c r="A33" s="24" t="s">
        <v>29</v>
      </c>
      <c r="B33" s="25"/>
      <c r="C33" s="25"/>
      <c r="D33" s="25"/>
      <c r="E33" s="25"/>
      <c r="F33" s="25"/>
      <c r="G33" s="25"/>
      <c r="H33" s="26"/>
    </row>
    <row r="34" spans="1:8">
      <c r="A34" s="67" t="s">
        <v>35</v>
      </c>
      <c r="B34" s="41" t="s">
        <v>34</v>
      </c>
      <c r="C34" s="41" t="s">
        <v>34</v>
      </c>
      <c r="D34" s="41" t="s">
        <v>34</v>
      </c>
      <c r="E34" s="41" t="s">
        <v>34</v>
      </c>
      <c r="F34" s="41" t="s">
        <v>34</v>
      </c>
      <c r="G34" s="41" t="s">
        <v>34</v>
      </c>
      <c r="H34" s="42" t="s">
        <v>34</v>
      </c>
    </row>
    <row r="35" spans="1:8">
      <c r="A35" s="72" t="s">
        <v>36</v>
      </c>
      <c r="B35" s="43" t="s">
        <v>34</v>
      </c>
      <c r="C35" s="43" t="s">
        <v>34</v>
      </c>
      <c r="D35" s="43" t="s">
        <v>34</v>
      </c>
      <c r="E35" s="43" t="s">
        <v>34</v>
      </c>
      <c r="F35" s="43" t="s">
        <v>34</v>
      </c>
      <c r="G35" s="43" t="s">
        <v>34</v>
      </c>
      <c r="H35" s="44" t="s">
        <v>34</v>
      </c>
    </row>
    <row r="36" spans="1:8">
      <c r="A36" s="36" t="s">
        <v>48</v>
      </c>
      <c r="B36" s="22">
        <f t="shared" ref="B36:H36" si="3">SUM(B37:B42)</f>
        <v>0</v>
      </c>
      <c r="C36" s="22">
        <f t="shared" si="3"/>
        <v>0</v>
      </c>
      <c r="D36" s="22">
        <f t="shared" si="3"/>
        <v>0</v>
      </c>
      <c r="E36" s="22">
        <f t="shared" si="3"/>
        <v>0</v>
      </c>
      <c r="F36" s="22">
        <f t="shared" si="3"/>
        <v>0</v>
      </c>
      <c r="G36" s="22">
        <f t="shared" si="3"/>
        <v>0</v>
      </c>
      <c r="H36" s="23">
        <f t="shared" si="3"/>
        <v>0</v>
      </c>
    </row>
    <row r="37" spans="1:8">
      <c r="A37" s="24" t="s">
        <v>29</v>
      </c>
      <c r="B37" s="25"/>
      <c r="C37" s="25"/>
      <c r="D37" s="25"/>
      <c r="E37" s="25"/>
      <c r="F37" s="25"/>
      <c r="G37" s="25"/>
      <c r="H37" s="26"/>
    </row>
    <row r="38" spans="1:8">
      <c r="A38" s="67" t="s">
        <v>38</v>
      </c>
      <c r="B38" s="68">
        <v>0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9">
        <v>0</v>
      </c>
    </row>
    <row r="39" spans="1:8">
      <c r="A39" s="67" t="s">
        <v>39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9">
        <v>0</v>
      </c>
    </row>
    <row r="40" spans="1:8">
      <c r="A40" s="67" t="s">
        <v>40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9">
        <v>0</v>
      </c>
    </row>
    <row r="41" spans="1:8">
      <c r="A41" s="67" t="s">
        <v>41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9">
        <v>0</v>
      </c>
    </row>
    <row r="42" spans="1:8">
      <c r="A42" s="72" t="s">
        <v>42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6">
        <v>0</v>
      </c>
    </row>
    <row r="43" spans="1:8">
      <c r="A43" s="18"/>
      <c r="B43" s="77"/>
      <c r="C43" s="77"/>
      <c r="D43" s="77"/>
      <c r="E43" s="77"/>
      <c r="F43" s="77"/>
      <c r="G43" s="77"/>
      <c r="H43" s="78"/>
    </row>
    <row r="44" spans="1:8">
      <c r="A44" s="14" t="s">
        <v>49</v>
      </c>
      <c r="B44" s="51"/>
      <c r="C44" s="51"/>
      <c r="D44" s="51"/>
      <c r="E44" s="51"/>
      <c r="F44" s="51"/>
      <c r="G44" s="51"/>
      <c r="H44" s="52"/>
    </row>
    <row r="45" spans="1:8">
      <c r="A45" s="53"/>
      <c r="B45" s="54">
        <v>2011</v>
      </c>
      <c r="C45" s="54">
        <v>2012</v>
      </c>
      <c r="D45" s="54">
        <v>2013</v>
      </c>
      <c r="E45" s="54">
        <v>2014</v>
      </c>
      <c r="F45" s="54">
        <v>2015</v>
      </c>
      <c r="G45" s="54">
        <v>2016</v>
      </c>
      <c r="H45" s="55">
        <v>2017</v>
      </c>
    </row>
    <row r="46" spans="1:8">
      <c r="A46" s="36" t="s">
        <v>43</v>
      </c>
      <c r="B46" s="63"/>
      <c r="C46" s="63"/>
      <c r="D46" s="63"/>
      <c r="E46" s="63"/>
      <c r="F46" s="63"/>
      <c r="G46" s="63"/>
      <c r="H46" s="64"/>
    </row>
    <row r="47" spans="1:8">
      <c r="A47" s="24" t="s">
        <v>29</v>
      </c>
      <c r="B47" s="25"/>
      <c r="C47" s="25"/>
      <c r="D47" s="25"/>
      <c r="E47" s="25"/>
      <c r="F47" s="25"/>
      <c r="G47" s="25"/>
      <c r="H47" s="26"/>
    </row>
    <row r="48" spans="1:8">
      <c r="A48" s="67" t="s">
        <v>44</v>
      </c>
      <c r="B48" s="68">
        <v>0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9">
        <v>0</v>
      </c>
    </row>
    <row r="49" spans="1:8">
      <c r="A49" s="72" t="s">
        <v>45</v>
      </c>
      <c r="B49" s="75">
        <v>0</v>
      </c>
      <c r="C49" s="75">
        <v>0</v>
      </c>
      <c r="D49" s="75">
        <v>0</v>
      </c>
      <c r="E49" s="75">
        <v>0</v>
      </c>
      <c r="F49" s="75">
        <v>0</v>
      </c>
      <c r="G49" s="75">
        <v>0</v>
      </c>
      <c r="H49" s="7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Sheet</vt:lpstr>
      <vt:lpstr>NORWAY</vt:lpstr>
      <vt:lpstr>ICELAND</vt:lpstr>
      <vt:lpstr>LIECHTENSTEIN</vt:lpstr>
    </vt:vector>
  </TitlesOfParts>
  <Company>EFTA Surveillance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Kjosas, Ida Rodseth</dc:creator>
  <cp:lastModifiedBy>Kjosas, Ida Rodseth</cp:lastModifiedBy>
  <dcterms:created xsi:type="dcterms:W3CDTF">2019-03-11T18:35:53Z</dcterms:created>
  <dcterms:modified xsi:type="dcterms:W3CDTF">2019-03-11T19:11:33Z</dcterms:modified>
</cp:coreProperties>
</file>